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张欣悦\Desktop\欣悦小论文\manuscript\"/>
    </mc:Choice>
  </mc:AlternateContent>
  <xr:revisionPtr revIDLastSave="0" documentId="13_ncr:1_{E2989DF2-E069-408E-8025-157E60CE90C6}" xr6:coauthVersionLast="45" xr6:coauthVersionMax="45" xr10:uidLastSave="{00000000-0000-0000-0000-000000000000}"/>
  <bookViews>
    <workbookView xWindow="-110" yWindow="-110" windowWidth="21820" windowHeight="14020" xr2:uid="{4F28DCD9-CBFB-46E9-B1BE-F76611DC2950}"/>
  </bookViews>
  <sheets>
    <sheet name="S1" sheetId="2" r:id="rId1"/>
    <sheet name="S2" sheetId="1" r:id="rId2"/>
    <sheet name="S3" sheetId="3" r:id="rId3"/>
    <sheet name="S4" sheetId="4" r:id="rId4"/>
    <sheet name="S5" sheetId="5" r:id="rId5"/>
    <sheet name="S6" sheetId="6" r:id="rId6"/>
    <sheet name="S7" sheetId="7" r:id="rId7"/>
  </sheets>
  <definedNames>
    <definedName name="OLE_LINK1" localSheetId="4">'S5'!$F$3</definedName>
    <definedName name="OLE_LINK2" localSheetId="4">'S5'!$F$4</definedName>
    <definedName name="OLE_LINK3" localSheetId="4">'S5'!$F$5</definedName>
    <definedName name="OLE_LINK4" localSheetId="4">'S5'!$F$6</definedName>
    <definedName name="OLE_LINK5" localSheetId="4">'S5'!$F$8</definedName>
    <definedName name="OLE_LINK6" localSheetId="4">'S5'!$E$3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15" i="6" l="1"/>
  <c r="V15" i="6"/>
  <c r="S15" i="6"/>
  <c r="M9" i="6"/>
</calcChain>
</file>

<file path=xl/sharedStrings.xml><?xml version="1.0" encoding="utf-8"?>
<sst xmlns="http://schemas.openxmlformats.org/spreadsheetml/2006/main" count="505" uniqueCount="428">
  <si>
    <t xml:space="preserve">number </t>
    <phoneticPr fontId="3" type="noConversion"/>
  </si>
  <si>
    <t>GC%</t>
    <phoneticPr fontId="3" type="noConversion"/>
  </si>
  <si>
    <t>Total  len. (bp)</t>
    <phoneticPr fontId="3" type="noConversion"/>
  </si>
  <si>
    <t>Average  len. (bp)</t>
    <phoneticPr fontId="3" type="noConversion"/>
  </si>
  <si>
    <t>Max  len. (bp)</t>
    <phoneticPr fontId="3" type="noConversion"/>
  </si>
  <si>
    <t>N50  len. (bp)</t>
    <phoneticPr fontId="3" type="noConversion"/>
  </si>
  <si>
    <t>TN</t>
  </si>
  <si>
    <t>Illumina HiSeqTM X TEN PE150</t>
  </si>
  <si>
    <t>TI</t>
  </si>
  <si>
    <t>Sample</t>
    <phoneticPr fontId="3" type="noConversion"/>
  </si>
  <si>
    <t>total_reads</t>
    <phoneticPr fontId="3" type="noConversion"/>
  </si>
  <si>
    <t>Q30</t>
    <phoneticPr fontId="3" type="noConversion"/>
  </si>
  <si>
    <t>CN</t>
    <phoneticPr fontId="3" type="noConversion"/>
  </si>
  <si>
    <t>Illumina HiSeqTM X TEN PE150</t>
    <phoneticPr fontId="3" type="noConversion"/>
  </si>
  <si>
    <t>CI</t>
    <phoneticPr fontId="3" type="noConversion"/>
  </si>
  <si>
    <t>KCVTAYCARATIGARGG</t>
  </si>
  <si>
    <t>Primer</t>
    <phoneticPr fontId="3" type="noConversion"/>
  </si>
  <si>
    <t>GCCCAYTCRAARTTRTCIA</t>
    <phoneticPr fontId="3" type="noConversion"/>
  </si>
  <si>
    <t>sequencing strategy</t>
    <phoneticPr fontId="3" type="noConversion"/>
  </si>
  <si>
    <t>Forward Sequence (5'-3')</t>
    <phoneticPr fontId="3" type="noConversion"/>
  </si>
  <si>
    <t>Reverse Sequence (5'-3')</t>
    <phoneticPr fontId="3" type="noConversion"/>
  </si>
  <si>
    <t>GH1B-b4-37</t>
    <phoneticPr fontId="3" type="noConversion"/>
  </si>
  <si>
    <t>AACCTCGACCGTAGATTGGG</t>
  </si>
  <si>
    <t>Sequences (5’-3’)</t>
    <phoneticPr fontId="3" type="noConversion"/>
  </si>
  <si>
    <t>bglGH1BF300</t>
    <phoneticPr fontId="1" type="noConversion"/>
  </si>
  <si>
    <t>bglGH1BR1600</t>
    <phoneticPr fontId="3" type="noConversion"/>
  </si>
  <si>
    <t>GH1B-3-55</t>
    <phoneticPr fontId="3" type="noConversion"/>
  </si>
  <si>
    <t>GGCGATGCGATGTTCAATGG</t>
  </si>
  <si>
    <t>CAATCTCCATGTCGCGATGC</t>
  </si>
  <si>
    <t>GH1B-b4-18</t>
    <phoneticPr fontId="3" type="noConversion"/>
  </si>
  <si>
    <t>TGGCAACGCACAACTGTTAC</t>
  </si>
  <si>
    <t>ATGTCGTCCGACTTGTTGGT</t>
  </si>
  <si>
    <t>GH1B-7-4-17</t>
    <phoneticPr fontId="3" type="noConversion"/>
  </si>
  <si>
    <t>GAATCGCACAGATGCGTAGG</t>
  </si>
  <si>
    <t>TGCGTACCCAACTAATCGCC</t>
  </si>
  <si>
    <t>GH1B-12-33</t>
    <phoneticPr fontId="3" type="noConversion"/>
  </si>
  <si>
    <t>CACTGAATCTGACGAATGCGG</t>
  </si>
  <si>
    <t>CATCACATCAATGCGGCGTG</t>
  </si>
  <si>
    <t>GH1B-13-55</t>
    <phoneticPr fontId="3" type="noConversion"/>
  </si>
  <si>
    <t>CATTCATCCGCGACCACATC</t>
  </si>
  <si>
    <t>AGCGACCACACGAAGTAGC</t>
  </si>
  <si>
    <t>GH1B-13-12</t>
    <phoneticPr fontId="3" type="noConversion"/>
  </si>
  <si>
    <t>CAAGCTGCACCAAACCTACG</t>
  </si>
  <si>
    <t>AGGTGGCGTTCATAGTAGCG</t>
  </si>
  <si>
    <t>GH1B-7-41</t>
    <phoneticPr fontId="3" type="noConversion"/>
  </si>
  <si>
    <t>GCGCACTTGATGTCTCATGC</t>
  </si>
  <si>
    <t>ACGCGCATCCATTCTCTGTA</t>
  </si>
  <si>
    <t>GH1B-13-33</t>
    <phoneticPr fontId="3" type="noConversion"/>
  </si>
  <si>
    <t>ACACAGGCTATGATTCCCGC</t>
  </si>
  <si>
    <t>GCCGGAGTATGGCTGAACAT</t>
  </si>
  <si>
    <t>GH1B-10-4-50</t>
    <phoneticPr fontId="3" type="noConversion"/>
  </si>
  <si>
    <t>TCCCACAACCTTCTGCTGTC</t>
  </si>
  <si>
    <t>CCACCTGTTATGGATGCCGT</t>
  </si>
  <si>
    <t>GH1B-14-31</t>
    <phoneticPr fontId="3" type="noConversion"/>
  </si>
  <si>
    <t>GGTGATCTGGTGGCAACACT</t>
  </si>
  <si>
    <t>ACCAGATCGCTTCCTGTTCG</t>
  </si>
  <si>
    <t>GH1B-b2-20</t>
    <phoneticPr fontId="3" type="noConversion"/>
  </si>
  <si>
    <t>TAGGTACTACATTTTCGTGCTCACA</t>
  </si>
  <si>
    <t>CGTGCTGTTGCATGTAATTTTCAAT</t>
  </si>
  <si>
    <t>GH1B-b4-26</t>
    <phoneticPr fontId="3" type="noConversion"/>
  </si>
  <si>
    <t>TTTCAAGGGCTCTTATCCGAAGA</t>
  </si>
  <si>
    <t>CAGCGTAAATATTGAGACCCACG</t>
  </si>
  <si>
    <t>TCCCGTCTTACTCACAGCAAC</t>
  </si>
  <si>
    <t>GH1B-3-66</t>
    <phoneticPr fontId="3" type="noConversion"/>
  </si>
  <si>
    <t>ATCCGAAGCAGCGCATTACT</t>
  </si>
  <si>
    <t>GCGTCATGCACACATCCATC</t>
  </si>
  <si>
    <t>GH1B-6-19</t>
    <phoneticPr fontId="3" type="noConversion"/>
  </si>
  <si>
    <t>CAGGTTTGCAGCTTCCGTTG</t>
  </si>
  <si>
    <t>GCGTAGCCAATGCTCAGTTC</t>
  </si>
  <si>
    <t>CCATGGGAGACTATGCGGAG</t>
  </si>
  <si>
    <t>GGAATCGACACCCACGGATT</t>
  </si>
  <si>
    <t>GH1B-b4-61</t>
    <phoneticPr fontId="3" type="noConversion"/>
  </si>
  <si>
    <t>CTCCCGTCTTACTCACAGCAAC</t>
  </si>
  <si>
    <t>GGATAACCTCGACCGTAGATTGCG</t>
  </si>
  <si>
    <t>GH1B-14-21</t>
    <phoneticPr fontId="3" type="noConversion"/>
  </si>
  <si>
    <t>GGACGCGGTTATCCTGAAGA</t>
  </si>
  <si>
    <t>TTGTAAAGCCCACGCGGATA</t>
  </si>
  <si>
    <t>GH1B-13-2-6</t>
    <phoneticPr fontId="3" type="noConversion"/>
  </si>
  <si>
    <t>The content of glucose (mmol/kg dry sample)</t>
    <phoneticPr fontId="1" type="noConversion"/>
  </si>
  <si>
    <t>The content of cellobiose (mmol/kg dry sample)</t>
    <phoneticPr fontId="1" type="noConversion"/>
  </si>
  <si>
    <t>β-glucosidase  activities (μmol p-Nitr/g dw min)</t>
    <phoneticPr fontId="1" type="noConversion"/>
  </si>
  <si>
    <t>CMCase activities (μg glucose/g dw min)</t>
    <phoneticPr fontId="1" type="noConversion"/>
  </si>
  <si>
    <t>Lignocellulose degradation ratio (%)</t>
    <phoneticPr fontId="1" type="noConversion"/>
  </si>
  <si>
    <t>natural compost</t>
    <phoneticPr fontId="1" type="noConversion"/>
  </si>
  <si>
    <t>12d</t>
    <phoneticPr fontId="1" type="noConversion"/>
  </si>
  <si>
    <t>days</t>
    <phoneticPr fontId="1" type="noConversion"/>
  </si>
  <si>
    <t>22d</t>
    <phoneticPr fontId="1" type="noConversion"/>
  </si>
  <si>
    <t>31d</t>
    <phoneticPr fontId="1" type="noConversion"/>
  </si>
  <si>
    <t>46d</t>
    <phoneticPr fontId="1" type="noConversion"/>
  </si>
  <si>
    <t>19.641±0.8</t>
  </si>
  <si>
    <t>27.693±0.9</t>
  </si>
  <si>
    <t>26.01±0.8</t>
  </si>
  <si>
    <t>22.281±0.7</t>
  </si>
  <si>
    <t>10.2842±0.5</t>
  </si>
  <si>
    <t>12.4459±0.5</t>
  </si>
  <si>
    <t>6.4364±0.6</t>
  </si>
  <si>
    <t>9.6789±0.9</t>
    <phoneticPr fontId="1" type="noConversion"/>
  </si>
  <si>
    <t>16±0.44</t>
    <phoneticPr fontId="1" type="noConversion"/>
  </si>
  <si>
    <t>27.08±0.53</t>
    <phoneticPr fontId="1" type="noConversion"/>
  </si>
  <si>
    <t>31.02±0.18</t>
    <phoneticPr fontId="1" type="noConversion"/>
  </si>
  <si>
    <t>31.27±0.11</t>
    <phoneticPr fontId="1" type="noConversion"/>
  </si>
  <si>
    <t>22.264±0.8</t>
  </si>
  <si>
    <t>23.199±0.6</t>
  </si>
  <si>
    <t>22.464±0.8</t>
  </si>
  <si>
    <t>23.249±1</t>
  </si>
  <si>
    <t>11.9126±1.0</t>
  </si>
  <si>
    <t>7.3876±0.2</t>
  </si>
  <si>
    <t>8.6269±0.3</t>
  </si>
  <si>
    <t>6.7102±0.2</t>
  </si>
  <si>
    <t>inoculated         compost</t>
    <phoneticPr fontId="1" type="noConversion"/>
  </si>
  <si>
    <t>30.85±0.27</t>
    <phoneticPr fontId="1" type="noConversion"/>
  </si>
  <si>
    <t>57.94±0.47</t>
    <phoneticPr fontId="1" type="noConversion"/>
  </si>
  <si>
    <t>59.86±0.26</t>
    <phoneticPr fontId="1" type="noConversion"/>
  </si>
  <si>
    <t>62.57±0.42</t>
    <phoneticPr fontId="1" type="noConversion"/>
  </si>
  <si>
    <r>
      <t>cDNA copy number(log</t>
    </r>
    <r>
      <rPr>
        <vertAlign val="subscript"/>
        <sz val="11"/>
        <color theme="1"/>
        <rFont val="Times New Roman"/>
        <family val="1"/>
      </rPr>
      <t xml:space="preserve">10 </t>
    </r>
    <r>
      <rPr>
        <sz val="11"/>
        <color theme="1"/>
        <rFont val="Times New Roman"/>
        <family val="1"/>
      </rPr>
      <t>target genes g</t>
    </r>
    <r>
      <rPr>
        <vertAlign val="superscript"/>
        <sz val="11"/>
        <color theme="1"/>
        <rFont val="Times New Roman"/>
        <family val="1"/>
      </rPr>
      <t>-1</t>
    </r>
    <r>
      <rPr>
        <sz val="11"/>
        <color theme="1"/>
        <rFont val="Times New Roman"/>
        <family val="1"/>
      </rPr>
      <t>)</t>
    </r>
    <phoneticPr fontId="3" type="noConversion"/>
  </si>
  <si>
    <r>
      <t>DNA copy number(log</t>
    </r>
    <r>
      <rPr>
        <vertAlign val="subscript"/>
        <sz val="11"/>
        <color theme="1"/>
        <rFont val="Times New Roman"/>
        <family val="1"/>
      </rPr>
      <t xml:space="preserve">10 </t>
    </r>
    <r>
      <rPr>
        <sz val="11"/>
        <color theme="1"/>
        <rFont val="Times New Roman"/>
        <family val="1"/>
      </rPr>
      <t>target genes g</t>
    </r>
    <r>
      <rPr>
        <vertAlign val="superscript"/>
        <sz val="11"/>
        <color theme="1"/>
        <rFont val="Times New Roman"/>
        <family val="1"/>
      </rPr>
      <t>-1</t>
    </r>
    <r>
      <rPr>
        <sz val="11"/>
        <color theme="1"/>
        <rFont val="Times New Roman"/>
        <family val="1"/>
      </rPr>
      <t>)</t>
    </r>
    <phoneticPr fontId="3" type="noConversion"/>
  </si>
  <si>
    <t>cDNA/DNA</t>
    <phoneticPr fontId="3" type="noConversion"/>
  </si>
  <si>
    <t>12d</t>
    <phoneticPr fontId="3" type="noConversion"/>
  </si>
  <si>
    <t>22d</t>
    <phoneticPr fontId="3" type="noConversion"/>
  </si>
  <si>
    <t>31d</t>
    <phoneticPr fontId="3" type="noConversion"/>
  </si>
  <si>
    <t>46d</t>
    <phoneticPr fontId="3" type="noConversion"/>
  </si>
  <si>
    <t xml:space="preserve">Supplementary Table 6: The abundance of DNA and RNA and relative expression of individual gene from two treatments in different phase.  Abundance data are expressed as means and standard deviations of three replicates.  Relative expression represent the ratio of the cDNA copy number/ DNA copy number. </t>
    <phoneticPr fontId="3" type="noConversion"/>
  </si>
  <si>
    <t>1.88±0.14</t>
    <phoneticPr fontId="3" type="noConversion"/>
  </si>
  <si>
    <t>4.01±0.02</t>
    <phoneticPr fontId="3" type="noConversion"/>
  </si>
  <si>
    <t>2.16±0.18</t>
    <phoneticPr fontId="3" type="noConversion"/>
  </si>
  <si>
    <t>4.23±0.03</t>
    <phoneticPr fontId="3" type="noConversion"/>
  </si>
  <si>
    <t>1.95±0.21</t>
    <phoneticPr fontId="3" type="noConversion"/>
  </si>
  <si>
    <t>3.74±0.06</t>
    <phoneticPr fontId="3" type="noConversion"/>
  </si>
  <si>
    <t>2.53±0.01</t>
    <phoneticPr fontId="3" type="noConversion"/>
  </si>
  <si>
    <t>1.81±0.05</t>
    <phoneticPr fontId="3" type="noConversion"/>
  </si>
  <si>
    <t>4.14±0.03</t>
    <phoneticPr fontId="3" type="noConversion"/>
  </si>
  <si>
    <t>2.14±0.23</t>
    <phoneticPr fontId="3" type="noConversion"/>
  </si>
  <si>
    <t>3.92±0.03</t>
    <phoneticPr fontId="3" type="noConversion"/>
  </si>
  <si>
    <t>1.95±0.07</t>
    <phoneticPr fontId="3" type="noConversion"/>
  </si>
  <si>
    <t>3.79±0.22</t>
    <phoneticPr fontId="3" type="noConversion"/>
  </si>
  <si>
    <t>2.26±0.18</t>
    <phoneticPr fontId="3" type="noConversion"/>
  </si>
  <si>
    <t>3.76±0.07</t>
    <phoneticPr fontId="3" type="noConversion"/>
  </si>
  <si>
    <t>2.33±0.23</t>
    <phoneticPr fontId="3" type="noConversion"/>
  </si>
  <si>
    <t>3.19±0.12</t>
    <phoneticPr fontId="3" type="noConversion"/>
  </si>
  <si>
    <t>2.21±0.44</t>
    <phoneticPr fontId="3" type="noConversion"/>
  </si>
  <si>
    <t>2.95±0.13</t>
    <phoneticPr fontId="3" type="noConversion"/>
  </si>
  <si>
    <t>2.11±0.22</t>
    <phoneticPr fontId="3" type="noConversion"/>
  </si>
  <si>
    <t>3.11±0.16</t>
    <phoneticPr fontId="3" type="noConversion"/>
  </si>
  <si>
    <t>1.95±0.19</t>
    <phoneticPr fontId="3" type="noConversion"/>
  </si>
  <si>
    <t>3.05±0.12</t>
    <phoneticPr fontId="3" type="noConversion"/>
  </si>
  <si>
    <t>2.94±0.43</t>
    <phoneticPr fontId="3" type="noConversion"/>
  </si>
  <si>
    <t>3.05±0.08</t>
    <phoneticPr fontId="3" type="noConversion"/>
  </si>
  <si>
    <t>2.31±0.22</t>
    <phoneticPr fontId="3" type="noConversion"/>
  </si>
  <si>
    <t>2.92±0.13</t>
    <phoneticPr fontId="3" type="noConversion"/>
  </si>
  <si>
    <t>1.96±0.07</t>
    <phoneticPr fontId="3" type="noConversion"/>
  </si>
  <si>
    <t>2.85±0.14</t>
    <phoneticPr fontId="3" type="noConversion"/>
  </si>
  <si>
    <t>2.29±0.17</t>
    <phoneticPr fontId="3" type="noConversion"/>
  </si>
  <si>
    <t>2.85±0.02</t>
    <phoneticPr fontId="3" type="noConversion"/>
  </si>
  <si>
    <t>1.95±0.22</t>
    <phoneticPr fontId="3" type="noConversion"/>
  </si>
  <si>
    <t>2.32±0.02</t>
    <phoneticPr fontId="3" type="noConversion"/>
  </si>
  <si>
    <t>1.86±0.13</t>
    <phoneticPr fontId="3" type="noConversion"/>
  </si>
  <si>
    <t>2.03±0.19</t>
    <phoneticPr fontId="3" type="noConversion"/>
  </si>
  <si>
    <t>2.32±0.01</t>
    <phoneticPr fontId="3" type="noConversion"/>
  </si>
  <si>
    <t>2.11±0.11</t>
    <phoneticPr fontId="3" type="noConversion"/>
  </si>
  <si>
    <t>2.41±0.09</t>
    <phoneticPr fontId="3" type="noConversion"/>
  </si>
  <si>
    <t>2.80±0.10</t>
    <phoneticPr fontId="3" type="noConversion"/>
  </si>
  <si>
    <t>2.47±0.01</t>
    <phoneticPr fontId="3" type="noConversion"/>
  </si>
  <si>
    <t>2.45±0.01</t>
    <phoneticPr fontId="3" type="noConversion"/>
  </si>
  <si>
    <t>2.09±0.16</t>
    <phoneticPr fontId="3" type="noConversion"/>
  </si>
  <si>
    <t>3.14±0.13</t>
    <phoneticPr fontId="3" type="noConversion"/>
  </si>
  <si>
    <t>2.78±0.09</t>
    <phoneticPr fontId="3" type="noConversion"/>
  </si>
  <si>
    <t>1.58±0.07</t>
    <phoneticPr fontId="3" type="noConversion"/>
  </si>
  <si>
    <t>3.10±0.10</t>
    <phoneticPr fontId="3" type="noConversion"/>
  </si>
  <si>
    <t>1.94±0.03</t>
    <phoneticPr fontId="3" type="noConversion"/>
  </si>
  <si>
    <t>2.56±0.15</t>
    <phoneticPr fontId="3" type="noConversion"/>
  </si>
  <si>
    <t>2.17±0.16</t>
    <phoneticPr fontId="3" type="noConversion"/>
  </si>
  <si>
    <t>2.84±0.07</t>
    <phoneticPr fontId="3" type="noConversion"/>
  </si>
  <si>
    <t>2.03±0.07</t>
    <phoneticPr fontId="3" type="noConversion"/>
  </si>
  <si>
    <t>2.84±0.13</t>
    <phoneticPr fontId="3" type="noConversion"/>
  </si>
  <si>
    <t>1.60±0.09</t>
    <phoneticPr fontId="3" type="noConversion"/>
  </si>
  <si>
    <t>1.78±0.17</t>
    <phoneticPr fontId="3" type="noConversion"/>
  </si>
  <si>
    <t>3.85±0.54</t>
    <phoneticPr fontId="3" type="noConversion"/>
  </si>
  <si>
    <t>4.18±0.05</t>
    <phoneticPr fontId="3" type="noConversion"/>
  </si>
  <si>
    <t>3.75±0.21</t>
    <phoneticPr fontId="3" type="noConversion"/>
  </si>
  <si>
    <t>3.68±0.02</t>
    <phoneticPr fontId="3" type="noConversion"/>
  </si>
  <si>
    <t>3.76±0.04</t>
    <phoneticPr fontId="3" type="noConversion"/>
  </si>
  <si>
    <t>3.85±0.68</t>
    <phoneticPr fontId="3" type="noConversion"/>
  </si>
  <si>
    <t>4.16±0.13</t>
    <phoneticPr fontId="3" type="noConversion"/>
  </si>
  <si>
    <t>3.67±0.23</t>
    <phoneticPr fontId="3" type="noConversion"/>
  </si>
  <si>
    <t>3.97±0.13</t>
    <phoneticPr fontId="3" type="noConversion"/>
  </si>
  <si>
    <t>4.17±0.07</t>
    <phoneticPr fontId="3" type="noConversion"/>
  </si>
  <si>
    <t>2.91±0.04</t>
    <phoneticPr fontId="3" type="noConversion"/>
  </si>
  <si>
    <t>2.31±0.25</t>
    <phoneticPr fontId="3" type="noConversion"/>
  </si>
  <si>
    <t>5.05±0.18</t>
    <phoneticPr fontId="3" type="noConversion"/>
  </si>
  <si>
    <t>5.46±0.10</t>
    <phoneticPr fontId="3" type="noConversion"/>
  </si>
  <si>
    <t>2.74±0.08</t>
    <phoneticPr fontId="3" type="noConversion"/>
  </si>
  <si>
    <t>4.19±0.14</t>
    <phoneticPr fontId="3" type="noConversion"/>
  </si>
  <si>
    <t>2.53±0.02</t>
    <phoneticPr fontId="3" type="noConversion"/>
  </si>
  <si>
    <t>4.83±0.02</t>
    <phoneticPr fontId="3" type="noConversion"/>
  </si>
  <si>
    <t>4.94±0.02</t>
    <phoneticPr fontId="3" type="noConversion"/>
  </si>
  <si>
    <t>2.52±0.15</t>
    <phoneticPr fontId="3" type="noConversion"/>
  </si>
  <si>
    <t>4.84±0.08</t>
    <phoneticPr fontId="3" type="noConversion"/>
  </si>
  <si>
    <t>2.36±0.18</t>
    <phoneticPr fontId="3" type="noConversion"/>
  </si>
  <si>
    <t>4.49±0.09</t>
    <phoneticPr fontId="3" type="noConversion"/>
  </si>
  <si>
    <t>2.81±0.04</t>
    <phoneticPr fontId="3" type="noConversion"/>
  </si>
  <si>
    <t>4.73±0.04</t>
    <phoneticPr fontId="3" type="noConversion"/>
  </si>
  <si>
    <t>2.57±0.08</t>
    <phoneticPr fontId="3" type="noConversion"/>
  </si>
  <si>
    <t>4.71±0.13</t>
    <phoneticPr fontId="3" type="noConversion"/>
  </si>
  <si>
    <t>2.08±0.07</t>
    <phoneticPr fontId="3" type="noConversion"/>
  </si>
  <si>
    <t>3.88±0.07</t>
    <phoneticPr fontId="3" type="noConversion"/>
  </si>
  <si>
    <t>2.29±0.12</t>
    <phoneticPr fontId="3" type="noConversion"/>
  </si>
  <si>
    <t>4.32±0.25</t>
    <phoneticPr fontId="3" type="noConversion"/>
  </si>
  <si>
    <t>2.32±0.03</t>
    <phoneticPr fontId="3" type="noConversion"/>
  </si>
  <si>
    <t>4.68±0.05</t>
    <phoneticPr fontId="3" type="noConversion"/>
  </si>
  <si>
    <t>1.75±0.02</t>
    <phoneticPr fontId="3" type="noConversion"/>
  </si>
  <si>
    <t>4.20±0.10</t>
    <phoneticPr fontId="3" type="noConversion"/>
  </si>
  <si>
    <t>2.09±0.05</t>
    <phoneticPr fontId="3" type="noConversion"/>
  </si>
  <si>
    <t>3.68±0.43</t>
    <phoneticPr fontId="3" type="noConversion"/>
  </si>
  <si>
    <t>4.86±0.06</t>
    <phoneticPr fontId="3" type="noConversion"/>
  </si>
  <si>
    <t>3.25±0.01</t>
    <phoneticPr fontId="3" type="noConversion"/>
  </si>
  <si>
    <t>5.18±0.18</t>
    <phoneticPr fontId="3" type="noConversion"/>
  </si>
  <si>
    <t>3.58±0.09</t>
    <phoneticPr fontId="3" type="noConversion"/>
  </si>
  <si>
    <t>2.73±0.06</t>
    <phoneticPr fontId="3" type="noConversion"/>
  </si>
  <si>
    <t>3.72±0.07</t>
    <phoneticPr fontId="3" type="noConversion"/>
  </si>
  <si>
    <t>2.49±0.44</t>
    <phoneticPr fontId="3" type="noConversion"/>
  </si>
  <si>
    <t>4.57±0.07</t>
    <phoneticPr fontId="3" type="noConversion"/>
  </si>
  <si>
    <t>2.89±0.08</t>
    <phoneticPr fontId="3" type="noConversion"/>
  </si>
  <si>
    <t>4.35±0.02</t>
    <phoneticPr fontId="3" type="noConversion"/>
  </si>
  <si>
    <t>2.80±0.33</t>
    <phoneticPr fontId="3" type="noConversion"/>
  </si>
  <si>
    <t>3.56±0.06</t>
    <phoneticPr fontId="3" type="noConversion"/>
  </si>
  <si>
    <t>2.38±0.10</t>
    <phoneticPr fontId="3" type="noConversion"/>
  </si>
  <si>
    <t>3.77±0.24</t>
    <phoneticPr fontId="3" type="noConversion"/>
  </si>
  <si>
    <t>2.61±0.11</t>
    <phoneticPr fontId="3" type="noConversion"/>
  </si>
  <si>
    <t>5.04±0.07</t>
    <phoneticPr fontId="3" type="noConversion"/>
  </si>
  <si>
    <t>3.20±0.04</t>
    <phoneticPr fontId="3" type="noConversion"/>
  </si>
  <si>
    <t>5.27±0.08</t>
    <phoneticPr fontId="3" type="noConversion"/>
  </si>
  <si>
    <t>2.70±0.21</t>
    <phoneticPr fontId="3" type="noConversion"/>
  </si>
  <si>
    <t>1.76±0.01</t>
    <phoneticPr fontId="3" type="noConversion"/>
  </si>
  <si>
    <t>4.73±0.12</t>
    <phoneticPr fontId="3" type="noConversion"/>
  </si>
  <si>
    <t>4.62±0.03</t>
    <phoneticPr fontId="3" type="noConversion"/>
  </si>
  <si>
    <t>1.74±0.51</t>
    <phoneticPr fontId="3" type="noConversion"/>
  </si>
  <si>
    <t>3.88±0.05</t>
    <phoneticPr fontId="3" type="noConversion"/>
  </si>
  <si>
    <t>2.32±0.32</t>
    <phoneticPr fontId="3" type="noConversion"/>
  </si>
  <si>
    <t>3.79±0.23</t>
    <phoneticPr fontId="3" type="noConversion"/>
  </si>
  <si>
    <t>0.87±0.12</t>
    <phoneticPr fontId="3" type="noConversion"/>
  </si>
  <si>
    <t>2.07±0.20</t>
    <phoneticPr fontId="3" type="noConversion"/>
  </si>
  <si>
    <t>3.21±0.10</t>
    <phoneticPr fontId="3" type="noConversion"/>
  </si>
  <si>
    <t>1.57±0.51</t>
    <phoneticPr fontId="3" type="noConversion"/>
  </si>
  <si>
    <t>2.42±0.07</t>
    <phoneticPr fontId="3" type="noConversion"/>
  </si>
  <si>
    <t>3.48±0.07</t>
    <phoneticPr fontId="3" type="noConversion"/>
  </si>
  <si>
    <t>2.25±0.03</t>
    <phoneticPr fontId="3" type="noConversion"/>
  </si>
  <si>
    <t>3.98±0.01</t>
    <phoneticPr fontId="3" type="noConversion"/>
  </si>
  <si>
    <t>2.13±0.07</t>
    <phoneticPr fontId="3" type="noConversion"/>
  </si>
  <si>
    <t>4.42±0.04</t>
    <phoneticPr fontId="3" type="noConversion"/>
  </si>
  <si>
    <t>2.11±0.30</t>
    <phoneticPr fontId="3" type="noConversion"/>
  </si>
  <si>
    <t>5.00±0.06</t>
    <phoneticPr fontId="3" type="noConversion"/>
  </si>
  <si>
    <t>2.83±0.01</t>
    <phoneticPr fontId="3" type="noConversion"/>
  </si>
  <si>
    <t>4.71±0.06</t>
    <phoneticPr fontId="3" type="noConversion"/>
  </si>
  <si>
    <t>2.40±0.09</t>
    <phoneticPr fontId="3" type="noConversion"/>
  </si>
  <si>
    <t>3.79±0.06</t>
    <phoneticPr fontId="3" type="noConversion"/>
  </si>
  <si>
    <t>2.79±0.09</t>
    <phoneticPr fontId="3" type="noConversion"/>
  </si>
  <si>
    <t>1.21±0.22</t>
    <phoneticPr fontId="3" type="noConversion"/>
  </si>
  <si>
    <t>3.41±0.13</t>
    <phoneticPr fontId="3" type="noConversion"/>
  </si>
  <si>
    <t>1.64±0.11</t>
    <phoneticPr fontId="3" type="noConversion"/>
  </si>
  <si>
    <t>3.92±0.06</t>
    <phoneticPr fontId="3" type="noConversion"/>
  </si>
  <si>
    <t>2.08±0.09</t>
    <phoneticPr fontId="3" type="noConversion"/>
  </si>
  <si>
    <t>4.48±0.11</t>
    <phoneticPr fontId="3" type="noConversion"/>
  </si>
  <si>
    <t>2.64±0.09</t>
    <phoneticPr fontId="3" type="noConversion"/>
  </si>
  <si>
    <t>3.99±0.09</t>
    <phoneticPr fontId="3" type="noConversion"/>
  </si>
  <si>
    <t>2.91±0.09</t>
    <phoneticPr fontId="3" type="noConversion"/>
  </si>
  <si>
    <t>4.54±0.01</t>
    <phoneticPr fontId="3" type="noConversion"/>
  </si>
  <si>
    <t>0.41±0.19</t>
    <phoneticPr fontId="3" type="noConversion"/>
  </si>
  <si>
    <t>1.89±0.09</t>
    <phoneticPr fontId="3" type="noConversion"/>
  </si>
  <si>
    <t>2.00±0.09</t>
    <phoneticPr fontId="3" type="noConversion"/>
  </si>
  <si>
    <t>3.90±0.11</t>
    <phoneticPr fontId="3" type="noConversion"/>
  </si>
  <si>
    <t>1.38±0.10</t>
    <phoneticPr fontId="3" type="noConversion"/>
  </si>
  <si>
    <t>1.57±0.12</t>
    <phoneticPr fontId="3" type="noConversion"/>
  </si>
  <si>
    <t>1.45±0.17</t>
    <phoneticPr fontId="3" type="noConversion"/>
  </si>
  <si>
    <t>2.37±0.07</t>
    <phoneticPr fontId="3" type="noConversion"/>
  </si>
  <si>
    <t>0.95±0.36</t>
    <phoneticPr fontId="3" type="noConversion"/>
  </si>
  <si>
    <t>3.45±0.07</t>
    <phoneticPr fontId="3" type="noConversion"/>
  </si>
  <si>
    <t>3.27±0.01</t>
    <phoneticPr fontId="3" type="noConversion"/>
  </si>
  <si>
    <t>3.49±0.08</t>
    <phoneticPr fontId="3" type="noConversion"/>
  </si>
  <si>
    <t>4.64±0.11</t>
    <phoneticPr fontId="3" type="noConversion"/>
  </si>
  <si>
    <t>3.78±0.21</t>
    <phoneticPr fontId="3" type="noConversion"/>
  </si>
  <si>
    <t>5.63±0.16</t>
    <phoneticPr fontId="3" type="noConversion"/>
  </si>
  <si>
    <t>3.24±0.16</t>
    <phoneticPr fontId="3" type="noConversion"/>
  </si>
  <si>
    <t>5.48±0.07</t>
    <phoneticPr fontId="3" type="noConversion"/>
  </si>
  <si>
    <t>6.69±0.09</t>
    <phoneticPr fontId="3" type="noConversion"/>
  </si>
  <si>
    <t>3.90±0.02</t>
    <phoneticPr fontId="3" type="noConversion"/>
  </si>
  <si>
    <t>5.03±0.02</t>
    <phoneticPr fontId="3" type="noConversion"/>
  </si>
  <si>
    <t>4.06±0.07</t>
    <phoneticPr fontId="3" type="noConversion"/>
  </si>
  <si>
    <t>4.31±0.01</t>
    <phoneticPr fontId="3" type="noConversion"/>
  </si>
  <si>
    <t>6.11±0.12</t>
    <phoneticPr fontId="3" type="noConversion"/>
  </si>
  <si>
    <t>2.79±0.07</t>
    <phoneticPr fontId="3" type="noConversion"/>
  </si>
  <si>
    <t>1.58±0.51</t>
    <phoneticPr fontId="3" type="noConversion"/>
  </si>
  <si>
    <t>2.74±0.09</t>
    <phoneticPr fontId="3" type="noConversion"/>
  </si>
  <si>
    <t>2.74±0.13</t>
    <phoneticPr fontId="3" type="noConversion"/>
  </si>
  <si>
    <t>3.19±0.08</t>
    <phoneticPr fontId="3" type="noConversion"/>
  </si>
  <si>
    <t>2.80±0.06</t>
    <phoneticPr fontId="3" type="noConversion"/>
  </si>
  <si>
    <t>3.79±0.09</t>
    <phoneticPr fontId="3" type="noConversion"/>
  </si>
  <si>
    <t>3.06±0.18</t>
    <phoneticPr fontId="3" type="noConversion"/>
  </si>
  <si>
    <t>4.21±0.03</t>
    <phoneticPr fontId="3" type="noConversion"/>
  </si>
  <si>
    <t>3.26±0.02</t>
    <phoneticPr fontId="3" type="noConversion"/>
  </si>
  <si>
    <t>4.61±0.10</t>
    <phoneticPr fontId="3" type="noConversion"/>
  </si>
  <si>
    <t>2.99±0.07</t>
    <phoneticPr fontId="3" type="noConversion"/>
  </si>
  <si>
    <t>5.20±0.17</t>
    <phoneticPr fontId="3" type="noConversion"/>
  </si>
  <si>
    <t>3.23±0.05</t>
    <phoneticPr fontId="3" type="noConversion"/>
  </si>
  <si>
    <t>4.92±0.20</t>
    <phoneticPr fontId="3" type="noConversion"/>
  </si>
  <si>
    <t>2.45±0.15</t>
    <phoneticPr fontId="3" type="noConversion"/>
  </si>
  <si>
    <t>2.23±0.30</t>
    <phoneticPr fontId="3" type="noConversion"/>
  </si>
  <si>
    <t>3.16±0.12</t>
    <phoneticPr fontId="3" type="noConversion"/>
  </si>
  <si>
    <t>3.41±0.10</t>
    <phoneticPr fontId="3" type="noConversion"/>
  </si>
  <si>
    <t>3.74±0.01</t>
    <phoneticPr fontId="3" type="noConversion"/>
  </si>
  <si>
    <t>2.39±0.11</t>
    <phoneticPr fontId="3" type="noConversion"/>
  </si>
  <si>
    <t>4.21±0.02</t>
    <phoneticPr fontId="3" type="noConversion"/>
  </si>
  <si>
    <t>3.09±0.05</t>
    <phoneticPr fontId="3" type="noConversion"/>
  </si>
  <si>
    <t>4.67±0.04</t>
    <phoneticPr fontId="3" type="noConversion"/>
  </si>
  <si>
    <t>5.19±0.09</t>
    <phoneticPr fontId="3" type="noConversion"/>
  </si>
  <si>
    <t>4.94±0.03</t>
    <phoneticPr fontId="3" type="noConversion"/>
  </si>
  <si>
    <t>1.58±0.38</t>
    <phoneticPr fontId="3" type="noConversion"/>
  </si>
  <si>
    <t>1.53±0.01</t>
    <phoneticPr fontId="3" type="noConversion"/>
  </si>
  <si>
    <t>0.54±0.06</t>
    <phoneticPr fontId="3" type="noConversion"/>
  </si>
  <si>
    <t>2.34±0.09</t>
    <phoneticPr fontId="3" type="noConversion"/>
  </si>
  <si>
    <t>1.14±0.06</t>
    <phoneticPr fontId="3" type="noConversion"/>
  </si>
  <si>
    <t>2.63±0.09</t>
    <phoneticPr fontId="3" type="noConversion"/>
  </si>
  <si>
    <t>0.64±0.11</t>
    <phoneticPr fontId="3" type="noConversion"/>
  </si>
  <si>
    <t>4.74±0.06</t>
    <phoneticPr fontId="3" type="noConversion"/>
  </si>
  <si>
    <t>4.47±0.08</t>
    <phoneticPr fontId="3" type="noConversion"/>
  </si>
  <si>
    <t>1.78±0.12</t>
    <phoneticPr fontId="3" type="noConversion"/>
  </si>
  <si>
    <t>2.13±0.18</t>
    <phoneticPr fontId="3" type="noConversion"/>
  </si>
  <si>
    <t>2.77±0.05</t>
    <phoneticPr fontId="3" type="noConversion"/>
  </si>
  <si>
    <t>1.17±0.17</t>
    <phoneticPr fontId="3" type="noConversion"/>
  </si>
  <si>
    <t>2.29±0.10</t>
    <phoneticPr fontId="3" type="noConversion"/>
  </si>
  <si>
    <t>2.58±0.13</t>
    <phoneticPr fontId="3" type="noConversion"/>
  </si>
  <si>
    <t>1.61±0.15</t>
    <phoneticPr fontId="3" type="noConversion"/>
  </si>
  <si>
    <t>3.04±0.08</t>
    <phoneticPr fontId="3" type="noConversion"/>
  </si>
  <si>
    <t>3.43±0.06</t>
    <phoneticPr fontId="3" type="noConversion"/>
  </si>
  <si>
    <t>2.27±0.15</t>
    <phoneticPr fontId="3" type="noConversion"/>
  </si>
  <si>
    <t>3.86±0.04</t>
    <phoneticPr fontId="3" type="noConversion"/>
  </si>
  <si>
    <t>2.83±0.08</t>
    <phoneticPr fontId="3" type="noConversion"/>
  </si>
  <si>
    <t>4.61±0.03</t>
    <phoneticPr fontId="3" type="noConversion"/>
  </si>
  <si>
    <t>Natural compost</t>
    <phoneticPr fontId="3" type="noConversion"/>
  </si>
  <si>
    <t>Inoculated compost</t>
    <phoneticPr fontId="3" type="noConversion"/>
  </si>
  <si>
    <r>
      <t>Supplementary Table 3: Universal primers of GH1 family β-glucosidase genes and thermal denaturation conditions</t>
    </r>
    <r>
      <rPr>
        <sz val="11"/>
        <color rgb="FF000000"/>
        <rFont val="宋体"/>
        <family val="1"/>
        <charset val="134"/>
      </rPr>
      <t xml:space="preserve"> </t>
    </r>
    <r>
      <rPr>
        <sz val="11"/>
        <color rgb="FF000000"/>
        <rFont val="Times New Roman"/>
        <family val="1"/>
      </rPr>
      <t>for PCR</t>
    </r>
    <phoneticPr fontId="1" type="noConversion"/>
  </si>
  <si>
    <t>Thermal condition</t>
  </si>
  <si>
    <t>95 °C, 5 min, 1 cycle; 95 °C for 30 s, 50 °C for 30 s, 72 °C for 90 s, 30 cycles; 72 °C, 10min</t>
    <phoneticPr fontId="1" type="noConversion"/>
  </si>
  <si>
    <t xml:space="preserve">Supplementary Table 1:Basic information statistics of assembly results </t>
    <phoneticPr fontId="1" type="noConversion"/>
  </si>
  <si>
    <t>Supplementary Table 2: Statistical table of sequencing data</t>
    <phoneticPr fontId="3" type="noConversion"/>
  </si>
  <si>
    <t>Supplementary Table 5 :The physico-chemical properties(the content of glucose, the content of cellobiose, β-glucosidase activities, CMCase activies and lignocellulose degradation ratio) of natural compost and inoculated compost.</t>
    <phoneticPr fontId="1" type="noConversion"/>
  </si>
  <si>
    <t>Supplementary Table 4: Primers of β-glucosidase genes for qPCR. The primers were designed by Primer-BLAST in NCBI. Primer pairs are specific to amplified sequences as no other targets were found in selected database: RefSeq Representative Genome Database (Organism limited to Bacteria, Fungi, Cow, Zea mays).</t>
    <phoneticPr fontId="1" type="noConversion"/>
  </si>
  <si>
    <t>Similarity</t>
  </si>
  <si>
    <t>Seqence</t>
    <phoneticPr fontId="3" type="noConversion"/>
  </si>
  <si>
    <t>Model</t>
    <phoneticPr fontId="3" type="noConversion"/>
  </si>
  <si>
    <t>GMQE</t>
    <phoneticPr fontId="3" type="noConversion"/>
  </si>
  <si>
    <t>5wka.1.A</t>
    <phoneticPr fontId="3" type="noConversion"/>
  </si>
  <si>
    <t>5ns6.1.A</t>
    <phoneticPr fontId="3" type="noConversion"/>
  </si>
  <si>
    <t>3ta9.1.A</t>
    <phoneticPr fontId="3" type="noConversion"/>
  </si>
  <si>
    <t>1w3j.1.A</t>
    <phoneticPr fontId="3" type="noConversion"/>
  </si>
  <si>
    <t>1gnx.1.A</t>
    <phoneticPr fontId="3" type="noConversion"/>
  </si>
  <si>
    <t>3w53.1.A</t>
    <phoneticPr fontId="3" type="noConversion"/>
  </si>
  <si>
    <t>5ayi.1.A</t>
    <phoneticPr fontId="3" type="noConversion"/>
  </si>
  <si>
    <t>3wh5.1.A</t>
    <phoneticPr fontId="3" type="noConversion"/>
  </si>
  <si>
    <t>2.14±0.28</t>
    <phoneticPr fontId="3" type="noConversion"/>
  </si>
  <si>
    <t>1.99±0.32</t>
    <phoneticPr fontId="3" type="noConversion"/>
  </si>
  <si>
    <t>2.05±0.54</t>
    <phoneticPr fontId="3" type="noConversion"/>
  </si>
  <si>
    <t>2.18±0.13</t>
    <phoneticPr fontId="3" type="noConversion"/>
  </si>
  <si>
    <t>2.31±0.12</t>
    <phoneticPr fontId="3" type="noConversion"/>
  </si>
  <si>
    <t>1.59±0.15</t>
    <phoneticPr fontId="3" type="noConversion"/>
  </si>
  <si>
    <t>2.65±0.15</t>
    <phoneticPr fontId="3" type="noConversion"/>
  </si>
  <si>
    <t>2.72±0.17</t>
    <phoneticPr fontId="3" type="noConversion"/>
  </si>
  <si>
    <t>2.75±0.08</t>
    <phoneticPr fontId="3" type="noConversion"/>
  </si>
  <si>
    <t>4.11±0.23</t>
    <phoneticPr fontId="3" type="noConversion"/>
  </si>
  <si>
    <t>3.97±0.09</t>
    <phoneticPr fontId="3" type="noConversion"/>
  </si>
  <si>
    <t>3.27±0.03</t>
    <phoneticPr fontId="3" type="noConversion"/>
  </si>
  <si>
    <t>3.80±0.04</t>
    <phoneticPr fontId="3" type="noConversion"/>
  </si>
  <si>
    <t>4.09±0.18</t>
    <phoneticPr fontId="3" type="noConversion"/>
  </si>
  <si>
    <t>1.80±0.12</t>
    <phoneticPr fontId="3" type="noConversion"/>
  </si>
  <si>
    <t>2.33±0.09</t>
    <phoneticPr fontId="3" type="noConversion"/>
  </si>
  <si>
    <t>2.42±0.10</t>
    <phoneticPr fontId="3" type="noConversion"/>
  </si>
  <si>
    <t>3.83±0.03</t>
    <phoneticPr fontId="3" type="noConversion"/>
  </si>
  <si>
    <t>1.74±0.06</t>
    <phoneticPr fontId="3" type="noConversion"/>
  </si>
  <si>
    <t>1.82±0.08</t>
    <phoneticPr fontId="3" type="noConversion"/>
  </si>
  <si>
    <t>1.61±0.34</t>
    <phoneticPr fontId="3" type="noConversion"/>
  </si>
  <si>
    <t>2.09±0.07</t>
    <phoneticPr fontId="3" type="noConversion"/>
  </si>
  <si>
    <t>3.07±0.11</t>
    <phoneticPr fontId="3" type="noConversion"/>
  </si>
  <si>
    <t>3.42±0.08</t>
    <phoneticPr fontId="3" type="noConversion"/>
  </si>
  <si>
    <t>4.70±0.14</t>
    <phoneticPr fontId="3" type="noConversion"/>
  </si>
  <si>
    <t>5.17±0.03</t>
    <phoneticPr fontId="3" type="noConversion"/>
  </si>
  <si>
    <t>2.16±0.06</t>
    <phoneticPr fontId="3" type="noConversion"/>
  </si>
  <si>
    <t>1.21±0.27</t>
    <phoneticPr fontId="3" type="noConversion"/>
  </si>
  <si>
    <t>1.48±0.34</t>
    <phoneticPr fontId="3" type="noConversion"/>
  </si>
  <si>
    <t>1.16±0.18</t>
    <phoneticPr fontId="3" type="noConversion"/>
  </si>
  <si>
    <t>3.36±0.06</t>
    <phoneticPr fontId="3" type="noConversion"/>
  </si>
  <si>
    <t>4.52±0.01</t>
    <phoneticPr fontId="3" type="noConversion"/>
  </si>
  <si>
    <t>2.64±0.21</t>
    <phoneticPr fontId="3" type="noConversion"/>
  </si>
  <si>
    <t>4.89±0.07</t>
    <phoneticPr fontId="3" type="noConversion"/>
  </si>
  <si>
    <t>1.32±0.55</t>
    <phoneticPr fontId="3" type="noConversion"/>
  </si>
  <si>
    <t>2.81±0.14</t>
    <phoneticPr fontId="3" type="noConversion"/>
  </si>
  <si>
    <t>1.52±0.66</t>
    <phoneticPr fontId="3" type="noConversion"/>
  </si>
  <si>
    <t>1.81±0.21</t>
    <phoneticPr fontId="3" type="noConversion"/>
  </si>
  <si>
    <t>3.28±0.6</t>
    <phoneticPr fontId="3" type="noConversion"/>
  </si>
  <si>
    <t>0.58±0.16</t>
    <phoneticPr fontId="3" type="noConversion"/>
  </si>
  <si>
    <t>1.17±0.08</t>
    <phoneticPr fontId="3" type="noConversion"/>
  </si>
  <si>
    <t>1.52±0.27</t>
    <phoneticPr fontId="3" type="noConversion"/>
  </si>
  <si>
    <t>2.88±0.04</t>
    <phoneticPr fontId="3" type="noConversion"/>
  </si>
  <si>
    <t>1.05±0.09</t>
    <phoneticPr fontId="3" type="noConversion"/>
  </si>
  <si>
    <t>2.54±0.08</t>
    <phoneticPr fontId="3" type="noConversion"/>
  </si>
  <si>
    <t>0.68±0.11</t>
    <phoneticPr fontId="3" type="noConversion"/>
  </si>
  <si>
    <t>2.11±0.27</t>
    <phoneticPr fontId="3" type="noConversion"/>
  </si>
  <si>
    <t>1.34±0.24</t>
    <phoneticPr fontId="3" type="noConversion"/>
  </si>
  <si>
    <t>1.98±0.32</t>
    <phoneticPr fontId="3" type="noConversion"/>
  </si>
  <si>
    <t>2.93±0.12</t>
    <phoneticPr fontId="3" type="noConversion"/>
  </si>
  <si>
    <t>3.31±0.11</t>
    <phoneticPr fontId="3" type="noConversion"/>
  </si>
  <si>
    <t>2.58±0.21</t>
    <phoneticPr fontId="3" type="noConversion"/>
  </si>
  <si>
    <t>4.07±0.08</t>
    <phoneticPr fontId="3" type="noConversion"/>
  </si>
  <si>
    <t>4.07±0.15</t>
    <phoneticPr fontId="3" type="noConversion"/>
  </si>
  <si>
    <t>2.51±0.25</t>
    <phoneticPr fontId="3" type="noConversion"/>
  </si>
  <si>
    <t>3.07±0.07</t>
    <phoneticPr fontId="3" type="noConversion"/>
  </si>
  <si>
    <t>1.83±0.25</t>
    <phoneticPr fontId="3" type="noConversion"/>
  </si>
  <si>
    <t>3.65±0.06</t>
    <phoneticPr fontId="3" type="noConversion"/>
  </si>
  <si>
    <t>2.49±0.16</t>
    <phoneticPr fontId="3" type="noConversion"/>
  </si>
  <si>
    <t>1.60±0.13</t>
    <phoneticPr fontId="3" type="noConversion"/>
  </si>
  <si>
    <t>1.95±0.09</t>
    <phoneticPr fontId="3" type="noConversion"/>
  </si>
  <si>
    <t>2.53±0.37</t>
    <phoneticPr fontId="3" type="noConversion"/>
  </si>
  <si>
    <t>1.24±0.38</t>
    <phoneticPr fontId="3" type="noConversion"/>
  </si>
  <si>
    <t>1.49±0.34</t>
    <phoneticPr fontId="3" type="noConversion"/>
  </si>
  <si>
    <t>1.84±0.34</t>
    <phoneticPr fontId="3" type="noConversion"/>
  </si>
  <si>
    <t>2.07±0.14</t>
    <phoneticPr fontId="3" type="noConversion"/>
  </si>
  <si>
    <t>3.16±0.11</t>
    <phoneticPr fontId="3" type="noConversion"/>
  </si>
  <si>
    <r>
      <t xml:space="preserve"> Supplementary Table 7:The templates and the global quality estimation score GMQE of  β-glucosidase</t>
    </r>
    <r>
      <rPr>
        <sz val="12"/>
        <color theme="1"/>
        <rFont val="宋体"/>
        <family val="1"/>
        <charset val="134"/>
      </rPr>
      <t xml:space="preserve"> </t>
    </r>
    <r>
      <rPr>
        <sz val="12"/>
        <color theme="1"/>
        <rFont val="Times New Roman"/>
        <family val="1"/>
      </rPr>
      <t>models</t>
    </r>
    <phoneticPr fontId="3" type="noConversion"/>
  </si>
  <si>
    <t>GH1B-10-29</t>
    <phoneticPr fontId="3" type="noConversion"/>
  </si>
  <si>
    <t>GH1B-10-40</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</si>
</sst>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
  </numFmts>
  <fonts count="14" x14ac:knownFonts="1">
    <font>
      <sz val="11"/>
      <color theme="1"/>
      <name val="等线"/>
      <family val="2"/>
      <charset val="134"/>
      <scheme val="minor"/>
    </font>
    <font>
      <sz val="9"/>
      <name val="等线"/>
      <family val="2"/>
      <charset val="134"/>
      <scheme val="minor"/>
    </font>
    <font>
      <sz val="11"/>
      <color rgb="FF000000"/>
      <name val="Times New Roman"/>
      <family val="1"/>
    </font>
    <font>
      <sz val="9"/>
      <name val="等线"/>
      <family val="3"/>
      <charset val="134"/>
      <scheme val="minor"/>
    </font>
    <font>
      <sz val="11"/>
      <color theme="1"/>
      <name val="Times New Roman"/>
      <family val="1"/>
    </font>
    <font>
      <sz val="11"/>
      <color rgb="FF000000"/>
      <name val="Times New Roman"/>
      <family val="3"/>
    </font>
    <font>
      <sz val="9"/>
      <color theme="1"/>
      <name val="Times New Roman"/>
      <family val="1"/>
    </font>
    <font>
      <sz val="10.5"/>
      <color theme="1"/>
      <name val="Times New Roman"/>
      <family val="1"/>
    </font>
    <font>
      <sz val="10"/>
      <color theme="1"/>
      <name val="Times New Roman"/>
      <family val="1"/>
    </font>
    <font>
      <vertAlign val="subscript"/>
      <sz val="11"/>
      <color theme="1"/>
      <name val="Times New Roman"/>
      <family val="1"/>
    </font>
    <font>
      <vertAlign val="superscript"/>
      <sz val="11"/>
      <color theme="1"/>
      <name val="Times New Roman"/>
      <family val="1"/>
    </font>
    <font>
      <sz val="11"/>
      <color rgb="FF000000"/>
      <name val="宋体"/>
      <family val="1"/>
      <charset val="134"/>
    </font>
    <font>
      <sz val="12"/>
      <color theme="1"/>
      <name val="Times New Roman"/>
      <family val="1"/>
    </font>
    <font>
      <sz val="12"/>
      <color theme="1"/>
      <name val="宋体"/>
      <family val="1"/>
      <charset val="134"/>
    </font>
  </fonts>
  <fills count="2">
    <fill>
      <patternFill patternType="none"/>
    </fill>
    <fill>
      <patternFill patternType="gray125"/>
    </fill>
  </fills>
  <borders count="16">
    <border>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86">
    <xf numFmtId="0" fontId="0" fillId="0" borderId="0" xfId="0">
      <alignment vertical="center"/>
    </xf>
    <xf numFmtId="0" fontId="2" fillId="0" borderId="2" xfId="0" applyFont="1" applyBorder="1" applyAlignment="1">
      <alignment horizontal="center" wrapText="1"/>
    </xf>
    <xf numFmtId="0" fontId="0" fillId="0" borderId="2" xfId="0" applyBorder="1">
      <alignment vertical="center"/>
    </xf>
    <xf numFmtId="0" fontId="2" fillId="0" borderId="7" xfId="0" applyFont="1" applyBorder="1" applyAlignment="1">
      <alignment horizontal="center" wrapText="1"/>
    </xf>
    <xf numFmtId="0" fontId="2" fillId="0" borderId="0" xfId="0" applyFont="1" applyBorder="1" applyAlignment="1">
      <alignment horizontal="center" vertical="center" wrapText="1"/>
    </xf>
    <xf numFmtId="0" fontId="5" fillId="0" borderId="7" xfId="0" applyFont="1" applyBorder="1" applyAlignment="1">
      <alignment horizontal="center" wrapText="1"/>
    </xf>
    <xf numFmtId="0" fontId="4" fillId="0" borderId="5" xfId="0" applyFont="1" applyBorder="1" applyAlignment="1">
      <alignment horizontal="center"/>
    </xf>
    <xf numFmtId="0" fontId="4" fillId="0" borderId="2" xfId="0" applyFont="1" applyBorder="1" applyAlignment="1">
      <alignment horizontal="center"/>
    </xf>
    <xf numFmtId="0" fontId="2" fillId="0" borderId="5" xfId="0" applyFont="1" applyBorder="1" applyAlignment="1">
      <alignment horizontal="center"/>
    </xf>
    <xf numFmtId="0" fontId="2" fillId="0" borderId="2" xfId="0" applyFont="1" applyBorder="1" applyAlignment="1">
      <alignment horizontal="center"/>
    </xf>
    <xf numFmtId="0" fontId="0" fillId="0" borderId="0" xfId="0" applyAlignment="1"/>
    <xf numFmtId="0" fontId="2" fillId="0" borderId="6" xfId="0" applyFont="1" applyBorder="1" applyAlignment="1">
      <alignment horizontal="center" vertical="center" wrapText="1"/>
    </xf>
    <xf numFmtId="0" fontId="0" fillId="0" borderId="0" xfId="0" applyAlignment="1">
      <alignment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4" fillId="0" borderId="0" xfId="0" applyFont="1" applyAlignment="1"/>
    <xf numFmtId="0" fontId="4" fillId="0" borderId="0" xfId="0" applyFont="1" applyBorder="1" applyAlignment="1">
      <alignment vertical="top" wrapText="1"/>
    </xf>
    <xf numFmtId="0" fontId="4" fillId="0" borderId="13" xfId="0" applyFont="1" applyBorder="1" applyAlignment="1">
      <alignment vertical="top" wrapText="1"/>
    </xf>
    <xf numFmtId="0" fontId="4" fillId="0" borderId="0" xfId="0" applyFont="1" applyBorder="1" applyAlignment="1">
      <alignment horizontal="center" vertical="center"/>
    </xf>
    <xf numFmtId="0" fontId="0" fillId="0" borderId="0" xfId="0" applyBorder="1" applyAlignment="1">
      <alignment horizontal="center" vertical="center"/>
    </xf>
    <xf numFmtId="0" fontId="4" fillId="0" borderId="0" xfId="0" applyFont="1">
      <alignment vertical="center"/>
    </xf>
    <xf numFmtId="0" fontId="4" fillId="0" borderId="0" xfId="0" applyFont="1" applyBorder="1">
      <alignment vertical="center"/>
    </xf>
    <xf numFmtId="0" fontId="4" fillId="0" borderId="0" xfId="0" applyFont="1" applyBorder="1" applyAlignment="1"/>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3" xfId="0" applyFont="1" applyBorder="1">
      <alignment vertical="center"/>
    </xf>
    <xf numFmtId="0" fontId="4" fillId="0" borderId="9" xfId="0" applyFont="1" applyBorder="1" applyAlignment="1">
      <alignment horizontal="center" vertical="center"/>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4" fillId="0" borderId="13" xfId="0" applyFont="1" applyBorder="1" applyAlignment="1"/>
    <xf numFmtId="0" fontId="2" fillId="0" borderId="6" xfId="0" applyFont="1" applyBorder="1" applyAlignment="1">
      <alignment horizontal="center" wrapText="1"/>
    </xf>
    <xf numFmtId="0" fontId="2" fillId="0" borderId="9" xfId="0" applyFont="1" applyBorder="1" applyAlignment="1">
      <alignment horizontal="center" wrapText="1"/>
    </xf>
    <xf numFmtId="0" fontId="4" fillId="0" borderId="1" xfId="0" applyFont="1" applyBorder="1" applyAlignment="1">
      <alignment vertical="center" wrapText="1"/>
    </xf>
    <xf numFmtId="0" fontId="4" fillId="0" borderId="13" xfId="0" applyFont="1" applyBorder="1" applyAlignment="1">
      <alignment vertical="center" wrapText="1"/>
    </xf>
    <xf numFmtId="0" fontId="4" fillId="0" borderId="1" xfId="0" applyFont="1" applyBorder="1" applyAlignment="1">
      <alignment horizontal="center" vertical="center" wrapText="1"/>
    </xf>
    <xf numFmtId="2" fontId="4" fillId="0" borderId="12"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5" xfId="0" applyNumberFormat="1" applyFont="1" applyBorder="1" applyAlignment="1">
      <alignment horizontal="center"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center"/>
    </xf>
    <xf numFmtId="0" fontId="0" fillId="0" borderId="0" xfId="0" applyFill="1">
      <alignment vertical="center"/>
    </xf>
    <xf numFmtId="0" fontId="4" fillId="0" borderId="3" xfId="0" applyFont="1" applyBorder="1" applyAlignment="1">
      <alignment horizontal="center" vertical="center"/>
    </xf>
    <xf numFmtId="0" fontId="4" fillId="0" borderId="2" xfId="0" applyFont="1" applyBorder="1" applyAlignment="1">
      <alignment horizontal="center"/>
    </xf>
    <xf numFmtId="0" fontId="4" fillId="0" borderId="0" xfId="0" applyFont="1" applyAlignment="1">
      <alignment horizontal="center" vertical="center" wrapText="1"/>
    </xf>
    <xf numFmtId="0" fontId="4" fillId="0" borderId="6" xfId="0" applyFont="1" applyBorder="1" applyAlignment="1">
      <alignment horizontal="center"/>
    </xf>
    <xf numFmtId="2" fontId="4" fillId="0" borderId="5" xfId="0" applyNumberFormat="1" applyFont="1" applyBorder="1" applyAlignment="1">
      <alignment horizontal="center"/>
    </xf>
    <xf numFmtId="2" fontId="4" fillId="0" borderId="0" xfId="0" applyNumberFormat="1" applyFont="1" applyBorder="1" applyAlignment="1">
      <alignment horizontal="center"/>
    </xf>
    <xf numFmtId="2" fontId="4" fillId="0" borderId="3" xfId="0" applyNumberFormat="1" applyFont="1" applyBorder="1" applyAlignment="1">
      <alignment horizontal="center"/>
    </xf>
    <xf numFmtId="0" fontId="4" fillId="0" borderId="1" xfId="0" applyFont="1" applyBorder="1" applyAlignment="1">
      <alignment horizontal="center"/>
    </xf>
    <xf numFmtId="0" fontId="4" fillId="0" borderId="15"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0" fillId="0" borderId="0" xfId="0" applyAlignment="1">
      <alignment horizontal="left" vertical="center"/>
    </xf>
    <xf numFmtId="0" fontId="12" fillId="0" borderId="0" xfId="0" applyFont="1" applyBorder="1" applyAlignment="1">
      <alignmen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8" fillId="0" borderId="9" xfId="0" applyFont="1" applyFill="1" applyBorder="1" applyAlignment="1">
      <alignment horizontal="center" vertical="top"/>
    </xf>
    <xf numFmtId="0" fontId="8"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vertical="center" wrapText="1"/>
    </xf>
    <xf numFmtId="2" fontId="4" fillId="0" borderId="0" xfId="0" applyNumberFormat="1" applyFont="1" applyAlignment="1">
      <alignment horizontal="center" vertical="center"/>
    </xf>
    <xf numFmtId="176" fontId="4" fillId="0" borderId="15" xfId="0" applyNumberFormat="1" applyFont="1" applyBorder="1" applyAlignment="1">
      <alignment horizontal="center" vertical="center"/>
    </xf>
    <xf numFmtId="2" fontId="4" fillId="0" borderId="12" xfId="0" applyNumberFormat="1" applyFont="1" applyFill="1" applyBorder="1" applyAlignment="1">
      <alignment horizontal="center" vertical="center"/>
    </xf>
    <xf numFmtId="0" fontId="4" fillId="0" borderId="3" xfId="0" applyFont="1" applyBorder="1" applyAlignment="1">
      <alignment horizontal="center" vertic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center" wrapText="1"/>
    </xf>
    <xf numFmtId="0" fontId="2" fillId="0" borderId="7" xfId="0" applyFont="1" applyBorder="1" applyAlignment="1">
      <alignment horizontal="center" wrapText="1"/>
    </xf>
    <xf numFmtId="0" fontId="4" fillId="0" borderId="3" xfId="0" applyFont="1" applyBorder="1" applyAlignment="1">
      <alignment horizontal="left" vertical="top"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0" fillId="0" borderId="3" xfId="0" applyBorder="1" applyAlignment="1">
      <alignment horizontal="left" vertical="top" wrapText="1"/>
    </xf>
    <xf numFmtId="0" fontId="4" fillId="0" borderId="11" xfId="0" applyFont="1" applyBorder="1" applyAlignment="1">
      <alignment horizontal="center"/>
    </xf>
    <xf numFmtId="0" fontId="4" fillId="0" borderId="8"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4" fillId="0" borderId="0" xfId="0" applyFont="1" applyAlignment="1">
      <alignment horizontal="center" vertical="center" wrapText="1"/>
    </xf>
    <xf numFmtId="0" fontId="4"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wissmodel.expasy.org/templates/3ta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A15C8-5F72-4049-BA7A-C4B02CB70364}">
  <dimension ref="A1:E6"/>
  <sheetViews>
    <sheetView tabSelected="1" workbookViewId="0">
      <selection activeCell="B34" sqref="B34"/>
    </sheetView>
  </sheetViews>
  <sheetFormatPr defaultRowHeight="14" x14ac:dyDescent="0.3"/>
  <cols>
    <col min="1" max="1" width="11" customWidth="1"/>
    <col min="2" max="2" width="29.4140625" customWidth="1"/>
    <col min="3" max="3" width="11.83203125" customWidth="1"/>
  </cols>
  <sheetData>
    <row r="1" spans="1:5" x14ac:dyDescent="0.3">
      <c r="A1" s="69" t="s">
        <v>343</v>
      </c>
      <c r="B1" s="69"/>
      <c r="C1" s="69"/>
      <c r="D1" s="69"/>
      <c r="E1" s="69"/>
    </row>
    <row r="2" spans="1:5" x14ac:dyDescent="0.3">
      <c r="A2" s="3" t="s">
        <v>9</v>
      </c>
      <c r="B2" s="5" t="s">
        <v>18</v>
      </c>
      <c r="C2" s="3" t="s">
        <v>10</v>
      </c>
      <c r="D2" s="3" t="s">
        <v>1</v>
      </c>
      <c r="E2" s="3" t="s">
        <v>11</v>
      </c>
    </row>
    <row r="3" spans="1:5" x14ac:dyDescent="0.3">
      <c r="A3" s="1" t="s">
        <v>6</v>
      </c>
      <c r="B3" s="1" t="s">
        <v>7</v>
      </c>
      <c r="C3" s="1">
        <v>45263874</v>
      </c>
      <c r="D3" s="1">
        <v>48</v>
      </c>
      <c r="E3" s="1">
        <v>0.98521800000000004</v>
      </c>
    </row>
    <row r="4" spans="1:5" x14ac:dyDescent="0.3">
      <c r="A4" s="1" t="s">
        <v>12</v>
      </c>
      <c r="B4" s="1" t="s">
        <v>13</v>
      </c>
      <c r="C4" s="1">
        <v>45264004</v>
      </c>
      <c r="D4" s="1">
        <v>47</v>
      </c>
      <c r="E4" s="1">
        <v>0.98474700000000004</v>
      </c>
    </row>
    <row r="5" spans="1:5" x14ac:dyDescent="0.3">
      <c r="A5" s="1" t="s">
        <v>8</v>
      </c>
      <c r="B5" s="1" t="s">
        <v>7</v>
      </c>
      <c r="C5" s="1">
        <v>45300752</v>
      </c>
      <c r="D5" s="1">
        <v>48</v>
      </c>
      <c r="E5" s="1">
        <v>0.98465599999999998</v>
      </c>
    </row>
    <row r="6" spans="1:5" x14ac:dyDescent="0.3">
      <c r="A6" s="1" t="s">
        <v>14</v>
      </c>
      <c r="B6" s="1" t="s">
        <v>13</v>
      </c>
      <c r="C6" s="1">
        <v>45298742</v>
      </c>
      <c r="D6" s="1">
        <v>48</v>
      </c>
      <c r="E6" s="1">
        <v>0.98439600000000005</v>
      </c>
    </row>
  </sheetData>
  <mergeCells count="1">
    <mergeCell ref="A1:E1"/>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A7F79-6CC5-40AF-BD3D-463EB019DEE6}">
  <dimension ref="A1:G3"/>
  <sheetViews>
    <sheetView workbookViewId="0">
      <selection activeCell="B3" sqref="B3"/>
    </sheetView>
  </sheetViews>
  <sheetFormatPr defaultRowHeight="14" x14ac:dyDescent="0.3"/>
  <cols>
    <col min="1" max="1" width="13.5" customWidth="1"/>
    <col min="3" max="3" width="18.33203125" customWidth="1"/>
    <col min="4" max="4" width="14" customWidth="1"/>
    <col min="5" max="5" width="13.5" customWidth="1"/>
  </cols>
  <sheetData>
    <row r="1" spans="1:7" x14ac:dyDescent="0.3">
      <c r="A1" s="69" t="s">
        <v>342</v>
      </c>
      <c r="B1" s="69"/>
      <c r="C1" s="69"/>
      <c r="D1" s="69"/>
      <c r="E1" s="69"/>
      <c r="F1" s="69"/>
    </row>
    <row r="2" spans="1:7" x14ac:dyDescent="0.3">
      <c r="A2" s="1" t="s">
        <v>2</v>
      </c>
      <c r="B2" s="1" t="s">
        <v>0</v>
      </c>
      <c r="C2" s="1" t="s">
        <v>3</v>
      </c>
      <c r="D2" s="1" t="s">
        <v>5</v>
      </c>
      <c r="E2" s="1" t="s">
        <v>4</v>
      </c>
      <c r="F2" s="1" t="s">
        <v>1</v>
      </c>
      <c r="G2" s="4"/>
    </row>
    <row r="3" spans="1:7" x14ac:dyDescent="0.3">
      <c r="A3" s="1">
        <v>301114910</v>
      </c>
      <c r="B3" s="1">
        <v>707980</v>
      </c>
      <c r="C3" s="1">
        <v>425</v>
      </c>
      <c r="D3" s="1">
        <v>442</v>
      </c>
      <c r="E3" s="1">
        <v>17982</v>
      </c>
      <c r="F3" s="1">
        <v>49.07</v>
      </c>
    </row>
  </sheetData>
  <mergeCells count="1">
    <mergeCell ref="A1:F1"/>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79E40-1FFD-4D65-8662-4B03CAD290CE}">
  <dimension ref="A1:C4"/>
  <sheetViews>
    <sheetView workbookViewId="0">
      <selection activeCell="B34" sqref="B34"/>
    </sheetView>
  </sheetViews>
  <sheetFormatPr defaultRowHeight="14" x14ac:dyDescent="0.3"/>
  <cols>
    <col min="1" max="1" width="13.9140625" customWidth="1"/>
    <col min="2" max="2" width="25.5" customWidth="1"/>
    <col min="3" max="3" width="37.1640625" customWidth="1"/>
  </cols>
  <sheetData>
    <row r="1" spans="1:3" ht="32" customHeight="1" x14ac:dyDescent="0.3">
      <c r="A1" s="70" t="s">
        <v>339</v>
      </c>
      <c r="B1" s="71"/>
      <c r="C1" s="72"/>
    </row>
    <row r="2" spans="1:3" ht="14" customHeight="1" x14ac:dyDescent="0.3">
      <c r="A2" s="34" t="s">
        <v>16</v>
      </c>
      <c r="B2" s="1" t="s">
        <v>23</v>
      </c>
      <c r="C2" s="1" t="s">
        <v>340</v>
      </c>
    </row>
    <row r="3" spans="1:3" ht="14" customHeight="1" x14ac:dyDescent="0.3">
      <c r="A3" s="1" t="s">
        <v>24</v>
      </c>
      <c r="B3" s="33" t="s">
        <v>15</v>
      </c>
      <c r="C3" s="73" t="s">
        <v>341</v>
      </c>
    </row>
    <row r="4" spans="1:3" ht="14" customHeight="1" x14ac:dyDescent="0.3">
      <c r="A4" s="1" t="s">
        <v>25</v>
      </c>
      <c r="B4" s="33" t="s">
        <v>17</v>
      </c>
      <c r="C4" s="74"/>
    </row>
  </sheetData>
  <mergeCells count="2">
    <mergeCell ref="A1:C1"/>
    <mergeCell ref="C3:C4"/>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C462A-4FC7-49D7-B603-88F23B804B98}">
  <dimension ref="A1:C20"/>
  <sheetViews>
    <sheetView workbookViewId="0">
      <selection activeCell="B2" sqref="B2"/>
    </sheetView>
  </sheetViews>
  <sheetFormatPr defaultRowHeight="14" x14ac:dyDescent="0.3"/>
  <cols>
    <col min="1" max="1" width="13.58203125" customWidth="1"/>
    <col min="2" max="3" width="37.08203125" customWidth="1"/>
  </cols>
  <sheetData>
    <row r="1" spans="1:3" s="12" customFormat="1" ht="43.5" customHeight="1" x14ac:dyDescent="0.3">
      <c r="A1" s="75" t="s">
        <v>345</v>
      </c>
      <c r="B1" s="75"/>
      <c r="C1" s="75"/>
    </row>
    <row r="2" spans="1:3" s="10" customFormat="1" ht="14" customHeight="1" x14ac:dyDescent="0.3">
      <c r="A2" s="6" t="s">
        <v>16</v>
      </c>
      <c r="B2" s="7" t="s">
        <v>19</v>
      </c>
      <c r="C2" s="7" t="s">
        <v>20</v>
      </c>
    </row>
    <row r="3" spans="1:3" s="10" customFormat="1" ht="14" customHeight="1" x14ac:dyDescent="0.3">
      <c r="A3" s="11" t="s">
        <v>26</v>
      </c>
      <c r="B3" s="8" t="s">
        <v>27</v>
      </c>
      <c r="C3" s="9" t="s">
        <v>28</v>
      </c>
    </row>
    <row r="4" spans="1:3" s="43" customFormat="1" x14ac:dyDescent="0.3">
      <c r="A4" s="41" t="s">
        <v>29</v>
      </c>
      <c r="B4" s="42" t="s">
        <v>30</v>
      </c>
      <c r="C4" s="42" t="s">
        <v>31</v>
      </c>
    </row>
    <row r="5" spans="1:3" s="43" customFormat="1" x14ac:dyDescent="0.3">
      <c r="A5" s="41" t="s">
        <v>32</v>
      </c>
      <c r="B5" s="42" t="s">
        <v>33</v>
      </c>
      <c r="C5" s="42" t="s">
        <v>34</v>
      </c>
    </row>
    <row r="6" spans="1:3" s="43" customFormat="1" x14ac:dyDescent="0.3">
      <c r="A6" s="41" t="s">
        <v>35</v>
      </c>
      <c r="B6" s="42" t="s">
        <v>36</v>
      </c>
      <c r="C6" s="42" t="s">
        <v>37</v>
      </c>
    </row>
    <row r="7" spans="1:3" x14ac:dyDescent="0.3">
      <c r="A7" s="11" t="s">
        <v>38</v>
      </c>
      <c r="B7" s="9" t="s">
        <v>39</v>
      </c>
      <c r="C7" s="9" t="s">
        <v>40</v>
      </c>
    </row>
    <row r="8" spans="1:3" x14ac:dyDescent="0.3">
      <c r="A8" s="11" t="s">
        <v>41</v>
      </c>
      <c r="B8" s="9" t="s">
        <v>42</v>
      </c>
      <c r="C8" s="9" t="s">
        <v>43</v>
      </c>
    </row>
    <row r="9" spans="1:3" x14ac:dyDescent="0.3">
      <c r="A9" s="11" t="s">
        <v>44</v>
      </c>
      <c r="B9" s="9" t="s">
        <v>45</v>
      </c>
      <c r="C9" s="9" t="s">
        <v>46</v>
      </c>
    </row>
    <row r="10" spans="1:3" s="43" customFormat="1" ht="14.5" customHeight="1" x14ac:dyDescent="0.3">
      <c r="A10" s="41" t="s">
        <v>47</v>
      </c>
      <c r="B10" s="42" t="s">
        <v>48</v>
      </c>
      <c r="C10" s="42" t="s">
        <v>49</v>
      </c>
    </row>
    <row r="11" spans="1:3" ht="14" customHeight="1" x14ac:dyDescent="0.3">
      <c r="A11" s="11" t="s">
        <v>50</v>
      </c>
      <c r="B11" s="9" t="s">
        <v>51</v>
      </c>
      <c r="C11" s="9" t="s">
        <v>52</v>
      </c>
    </row>
    <row r="12" spans="1:3" s="43" customFormat="1" x14ac:dyDescent="0.3">
      <c r="A12" s="41" t="s">
        <v>53</v>
      </c>
      <c r="B12" s="42" t="s">
        <v>54</v>
      </c>
      <c r="C12" s="42" t="s">
        <v>55</v>
      </c>
    </row>
    <row r="13" spans="1:3" x14ac:dyDescent="0.3">
      <c r="A13" s="11" t="s">
        <v>56</v>
      </c>
      <c r="B13" s="9" t="s">
        <v>57</v>
      </c>
      <c r="C13" s="9" t="s">
        <v>58</v>
      </c>
    </row>
    <row r="14" spans="1:3" x14ac:dyDescent="0.3">
      <c r="A14" s="11" t="s">
        <v>59</v>
      </c>
      <c r="B14" s="9" t="s">
        <v>60</v>
      </c>
      <c r="C14" s="9" t="s">
        <v>61</v>
      </c>
    </row>
    <row r="15" spans="1:3" x14ac:dyDescent="0.3">
      <c r="A15" s="11" t="s">
        <v>21</v>
      </c>
      <c r="B15" s="9" t="s">
        <v>62</v>
      </c>
      <c r="C15" s="9" t="s">
        <v>22</v>
      </c>
    </row>
    <row r="16" spans="1:3" s="43" customFormat="1" x14ac:dyDescent="0.3">
      <c r="A16" s="41" t="s">
        <v>63</v>
      </c>
      <c r="B16" s="42" t="s">
        <v>64</v>
      </c>
      <c r="C16" s="42" t="s">
        <v>65</v>
      </c>
    </row>
    <row r="17" spans="1:3" s="43" customFormat="1" x14ac:dyDescent="0.3">
      <c r="A17" s="41" t="s">
        <v>66</v>
      </c>
      <c r="B17" s="42" t="s">
        <v>67</v>
      </c>
      <c r="C17" s="42" t="s">
        <v>68</v>
      </c>
    </row>
    <row r="18" spans="1:3" x14ac:dyDescent="0.3">
      <c r="A18" s="11" t="s">
        <v>77</v>
      </c>
      <c r="B18" s="9" t="s">
        <v>69</v>
      </c>
      <c r="C18" s="9" t="s">
        <v>70</v>
      </c>
    </row>
    <row r="19" spans="1:3" x14ac:dyDescent="0.3">
      <c r="A19" s="11" t="s">
        <v>71</v>
      </c>
      <c r="B19" s="9" t="s">
        <v>72</v>
      </c>
      <c r="C19" s="9" t="s">
        <v>73</v>
      </c>
    </row>
    <row r="20" spans="1:3" s="43" customFormat="1" x14ac:dyDescent="0.3">
      <c r="A20" s="41" t="s">
        <v>74</v>
      </c>
      <c r="B20" s="42" t="s">
        <v>75</v>
      </c>
      <c r="C20" s="42" t="s">
        <v>76</v>
      </c>
    </row>
  </sheetData>
  <mergeCells count="1">
    <mergeCell ref="A1:C1"/>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E5FD5-DB87-4F3C-AE9A-7335F84943DF}">
  <dimension ref="A1:G10"/>
  <sheetViews>
    <sheetView zoomScale="115" zoomScaleNormal="115" workbookViewId="0">
      <selection activeCell="D17" sqref="D17"/>
    </sheetView>
  </sheetViews>
  <sheetFormatPr defaultRowHeight="14" x14ac:dyDescent="0.3"/>
  <cols>
    <col min="1" max="1" width="8.5" customWidth="1"/>
    <col min="3" max="3" width="18.5" customWidth="1"/>
    <col min="4" max="5" width="18.4140625" customWidth="1"/>
    <col min="6" max="6" width="18.5" customWidth="1"/>
    <col min="7" max="7" width="18.33203125" customWidth="1"/>
  </cols>
  <sheetData>
    <row r="1" spans="1:7" ht="31.5" customHeight="1" x14ac:dyDescent="0.3">
      <c r="A1" s="75" t="s">
        <v>344</v>
      </c>
      <c r="B1" s="79"/>
      <c r="C1" s="79"/>
      <c r="D1" s="79"/>
      <c r="E1" s="79"/>
      <c r="F1" s="79"/>
      <c r="G1" s="79"/>
    </row>
    <row r="2" spans="1:7" ht="23" x14ac:dyDescent="0.3">
      <c r="A2" s="2"/>
      <c r="B2" s="13" t="s">
        <v>85</v>
      </c>
      <c r="C2" s="13" t="s">
        <v>78</v>
      </c>
      <c r="D2" s="13" t="s">
        <v>79</v>
      </c>
      <c r="E2" s="13" t="s">
        <v>80</v>
      </c>
      <c r="F2" s="13" t="s">
        <v>81</v>
      </c>
      <c r="G2" s="13" t="s">
        <v>82</v>
      </c>
    </row>
    <row r="3" spans="1:7" ht="14" customHeight="1" x14ac:dyDescent="0.3">
      <c r="A3" s="76" t="s">
        <v>83</v>
      </c>
      <c r="B3" s="13" t="s">
        <v>84</v>
      </c>
      <c r="C3" s="14">
        <v>4.9000000000000004</v>
      </c>
      <c r="D3" s="14">
        <v>2.1800000000000002</v>
      </c>
      <c r="E3" s="15" t="s">
        <v>89</v>
      </c>
      <c r="F3" s="15" t="s">
        <v>96</v>
      </c>
      <c r="G3" s="15" t="s">
        <v>97</v>
      </c>
    </row>
    <row r="4" spans="1:7" x14ac:dyDescent="0.3">
      <c r="A4" s="77"/>
      <c r="B4" s="57" t="s">
        <v>86</v>
      </c>
      <c r="C4" s="58">
        <v>30.64</v>
      </c>
      <c r="D4" s="58">
        <v>0.72</v>
      </c>
      <c r="E4" s="59" t="s">
        <v>90</v>
      </c>
      <c r="F4" s="59" t="s">
        <v>93</v>
      </c>
      <c r="G4" s="59" t="s">
        <v>98</v>
      </c>
    </row>
    <row r="5" spans="1:7" x14ac:dyDescent="0.3">
      <c r="A5" s="77"/>
      <c r="B5" s="57" t="s">
        <v>87</v>
      </c>
      <c r="C5" s="58">
        <v>46.44</v>
      </c>
      <c r="D5" s="58">
        <v>2.16</v>
      </c>
      <c r="E5" s="59" t="s">
        <v>91</v>
      </c>
      <c r="F5" s="59" t="s">
        <v>94</v>
      </c>
      <c r="G5" s="59" t="s">
        <v>99</v>
      </c>
    </row>
    <row r="6" spans="1:7" x14ac:dyDescent="0.3">
      <c r="A6" s="78"/>
      <c r="B6" s="57" t="s">
        <v>88</v>
      </c>
      <c r="C6" s="60">
        <v>78.72</v>
      </c>
      <c r="D6" s="60">
        <v>3.12</v>
      </c>
      <c r="E6" s="61" t="s">
        <v>92</v>
      </c>
      <c r="F6" s="62" t="s">
        <v>95</v>
      </c>
      <c r="G6" s="62" t="s">
        <v>100</v>
      </c>
    </row>
    <row r="7" spans="1:7" ht="14" customHeight="1" x14ac:dyDescent="0.3">
      <c r="A7" s="76" t="s">
        <v>109</v>
      </c>
      <c r="B7" s="63" t="s">
        <v>84</v>
      </c>
      <c r="C7" s="58">
        <v>0</v>
      </c>
      <c r="D7" s="58">
        <v>0.33</v>
      </c>
      <c r="E7" s="59" t="s">
        <v>101</v>
      </c>
      <c r="F7" s="59" t="s">
        <v>105</v>
      </c>
      <c r="G7" s="59" t="s">
        <v>110</v>
      </c>
    </row>
    <row r="8" spans="1:7" x14ac:dyDescent="0.3">
      <c r="A8" s="77"/>
      <c r="B8" s="63" t="s">
        <v>86</v>
      </c>
      <c r="C8" s="58">
        <v>13.63</v>
      </c>
      <c r="D8" s="58">
        <v>2.0499999999999998</v>
      </c>
      <c r="E8" s="59" t="s">
        <v>102</v>
      </c>
      <c r="F8" s="59" t="s">
        <v>106</v>
      </c>
      <c r="G8" s="59" t="s">
        <v>111</v>
      </c>
    </row>
    <row r="9" spans="1:7" x14ac:dyDescent="0.3">
      <c r="A9" s="77"/>
      <c r="B9" s="63" t="s">
        <v>87</v>
      </c>
      <c r="C9" s="58">
        <v>0</v>
      </c>
      <c r="D9" s="58">
        <v>0.38</v>
      </c>
      <c r="E9" s="59" t="s">
        <v>103</v>
      </c>
      <c r="F9" s="59" t="s">
        <v>107</v>
      </c>
      <c r="G9" s="59" t="s">
        <v>112</v>
      </c>
    </row>
    <row r="10" spans="1:7" x14ac:dyDescent="0.3">
      <c r="A10" s="78"/>
      <c r="B10" s="63" t="s">
        <v>88</v>
      </c>
      <c r="C10" s="58">
        <v>0</v>
      </c>
      <c r="D10" s="58">
        <v>0</v>
      </c>
      <c r="E10" s="59" t="s">
        <v>104</v>
      </c>
      <c r="F10" s="59" t="s">
        <v>108</v>
      </c>
      <c r="G10" s="59" t="s">
        <v>113</v>
      </c>
    </row>
  </sheetData>
  <mergeCells count="3">
    <mergeCell ref="A3:A6"/>
    <mergeCell ref="A7:A10"/>
    <mergeCell ref="A1:G1"/>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D9586-32F6-45EC-80AB-8E18FCAA47C8}">
  <dimension ref="A1:Z22"/>
  <sheetViews>
    <sheetView workbookViewId="0">
      <selection activeCell="M5" sqref="M5"/>
    </sheetView>
  </sheetViews>
  <sheetFormatPr defaultRowHeight="14" x14ac:dyDescent="0.3"/>
  <cols>
    <col min="1" max="1" width="12.75" customWidth="1"/>
    <col min="2" max="2" width="8.6640625" customWidth="1"/>
    <col min="4" max="4" width="6.58203125" customWidth="1"/>
    <col min="5" max="5" width="8.6640625" customWidth="1"/>
    <col min="7" max="7" width="6.25" customWidth="1"/>
    <col min="10" max="10" width="6.6640625" customWidth="1"/>
    <col min="13" max="13" width="7" customWidth="1"/>
    <col min="16" max="16" width="6.4140625" customWidth="1"/>
    <col min="19" max="19" width="6.5" customWidth="1"/>
    <col min="22" max="22" width="6.5" customWidth="1"/>
    <col min="25" max="25" width="6.1640625" customWidth="1"/>
  </cols>
  <sheetData>
    <row r="1" spans="1:26" ht="47.5" customHeight="1" x14ac:dyDescent="0.3">
      <c r="A1" s="84" t="s">
        <v>121</v>
      </c>
      <c r="B1" s="84"/>
      <c r="C1" s="84"/>
      <c r="D1" s="84"/>
      <c r="E1" s="84"/>
      <c r="F1" s="84"/>
      <c r="G1" s="84"/>
      <c r="H1" s="84"/>
      <c r="I1" s="84"/>
      <c r="J1" s="84"/>
      <c r="K1" s="84"/>
      <c r="L1" s="21"/>
      <c r="M1" s="21"/>
      <c r="N1" s="21"/>
      <c r="O1" s="21"/>
      <c r="P1" s="21"/>
      <c r="Q1" s="21"/>
      <c r="R1" s="21"/>
      <c r="S1" s="21"/>
      <c r="T1" s="21"/>
      <c r="U1" s="21"/>
      <c r="V1" s="21"/>
      <c r="W1" s="21"/>
      <c r="X1" s="21"/>
      <c r="Y1" s="21"/>
      <c r="Z1" s="21"/>
    </row>
    <row r="2" spans="1:26" x14ac:dyDescent="0.3">
      <c r="A2" s="21"/>
      <c r="B2" s="83" t="s">
        <v>337</v>
      </c>
      <c r="C2" s="83"/>
      <c r="D2" s="83"/>
      <c r="E2" s="83"/>
      <c r="F2" s="83"/>
      <c r="G2" s="83"/>
      <c r="H2" s="83"/>
      <c r="I2" s="83"/>
      <c r="J2" s="83"/>
      <c r="K2" s="83"/>
      <c r="L2" s="83"/>
      <c r="M2" s="83"/>
      <c r="N2" s="83" t="s">
        <v>338</v>
      </c>
      <c r="O2" s="83"/>
      <c r="P2" s="83"/>
      <c r="Q2" s="83"/>
      <c r="R2" s="83"/>
      <c r="S2" s="83"/>
      <c r="T2" s="83"/>
      <c r="U2" s="83"/>
      <c r="V2" s="83"/>
      <c r="W2" s="83"/>
      <c r="X2" s="83"/>
      <c r="Y2" s="83"/>
      <c r="Z2" s="21"/>
    </row>
    <row r="3" spans="1:26" s="16" customFormat="1" ht="16.5" customHeight="1" x14ac:dyDescent="0.3">
      <c r="B3" s="80" t="s">
        <v>117</v>
      </c>
      <c r="C3" s="81"/>
      <c r="D3" s="82"/>
      <c r="E3" s="81" t="s">
        <v>118</v>
      </c>
      <c r="F3" s="81"/>
      <c r="G3" s="81"/>
      <c r="H3" s="80" t="s">
        <v>119</v>
      </c>
      <c r="I3" s="81"/>
      <c r="J3" s="82"/>
      <c r="K3" s="81" t="s">
        <v>120</v>
      </c>
      <c r="L3" s="81"/>
      <c r="M3" s="81"/>
      <c r="N3" s="80" t="s">
        <v>117</v>
      </c>
      <c r="O3" s="81"/>
      <c r="P3" s="82"/>
      <c r="Q3" s="81" t="s">
        <v>118</v>
      </c>
      <c r="R3" s="81"/>
      <c r="S3" s="81"/>
      <c r="T3" s="80" t="s">
        <v>119</v>
      </c>
      <c r="U3" s="81"/>
      <c r="V3" s="82"/>
      <c r="W3" s="80" t="s">
        <v>120</v>
      </c>
      <c r="X3" s="81"/>
      <c r="Y3" s="82"/>
    </row>
    <row r="4" spans="1:26" s="16" customFormat="1" ht="78" customHeight="1" x14ac:dyDescent="0.3">
      <c r="B4" s="18" t="s">
        <v>114</v>
      </c>
      <c r="C4" s="64" t="s">
        <v>115</v>
      </c>
      <c r="D4" s="35" t="s">
        <v>116</v>
      </c>
      <c r="E4" s="36" t="s">
        <v>114</v>
      </c>
      <c r="F4" s="65" t="s">
        <v>115</v>
      </c>
      <c r="G4" s="65" t="s">
        <v>116</v>
      </c>
      <c r="H4" s="18" t="s">
        <v>114</v>
      </c>
      <c r="I4" s="64" t="s">
        <v>115</v>
      </c>
      <c r="J4" s="37" t="s">
        <v>116</v>
      </c>
      <c r="K4" s="18" t="s">
        <v>114</v>
      </c>
      <c r="L4" s="64" t="s">
        <v>115</v>
      </c>
      <c r="M4" s="46" t="s">
        <v>116</v>
      </c>
      <c r="N4" s="18" t="s">
        <v>114</v>
      </c>
      <c r="O4" s="64" t="s">
        <v>115</v>
      </c>
      <c r="P4" s="37" t="s">
        <v>116</v>
      </c>
      <c r="Q4" s="18" t="s">
        <v>114</v>
      </c>
      <c r="R4" s="64" t="s">
        <v>115</v>
      </c>
      <c r="S4" s="46" t="s">
        <v>116</v>
      </c>
      <c r="T4" s="18" t="s">
        <v>114</v>
      </c>
      <c r="U4" s="64" t="s">
        <v>115</v>
      </c>
      <c r="V4" s="37" t="s">
        <v>116</v>
      </c>
      <c r="W4" s="18" t="s">
        <v>114</v>
      </c>
      <c r="X4" s="64" t="s">
        <v>115</v>
      </c>
      <c r="Y4" s="37" t="s">
        <v>116</v>
      </c>
    </row>
    <row r="5" spans="1:26" s="20" customFormat="1" x14ac:dyDescent="0.3">
      <c r="A5" s="29" t="s">
        <v>26</v>
      </c>
      <c r="B5" s="25" t="s">
        <v>122</v>
      </c>
      <c r="C5" s="25" t="s">
        <v>123</v>
      </c>
      <c r="D5" s="38">
        <v>0.46882793017456359</v>
      </c>
      <c r="E5" s="24" t="s">
        <v>124</v>
      </c>
      <c r="F5" s="25" t="s">
        <v>125</v>
      </c>
      <c r="G5" s="38">
        <v>0.51063829787234039</v>
      </c>
      <c r="H5" s="24" t="s">
        <v>126</v>
      </c>
      <c r="I5" s="25" t="s">
        <v>127</v>
      </c>
      <c r="J5" s="38">
        <v>0.52139037433155078</v>
      </c>
      <c r="K5" s="24" t="s">
        <v>128</v>
      </c>
      <c r="L5" s="25" t="s">
        <v>424</v>
      </c>
      <c r="M5" s="68">
        <v>0.79810000000000003</v>
      </c>
      <c r="N5" s="24" t="s">
        <v>129</v>
      </c>
      <c r="O5" s="25" t="s">
        <v>130</v>
      </c>
      <c r="P5" s="38">
        <v>0.4371980676328503</v>
      </c>
      <c r="Q5" s="24" t="s">
        <v>131</v>
      </c>
      <c r="R5" s="25" t="s">
        <v>132</v>
      </c>
      <c r="S5" s="38">
        <v>0.54591836734693877</v>
      </c>
      <c r="T5" s="25" t="s">
        <v>133</v>
      </c>
      <c r="U5" s="25" t="s">
        <v>134</v>
      </c>
      <c r="V5" s="38">
        <v>0.51451187335092352</v>
      </c>
      <c r="W5" s="24" t="s">
        <v>135</v>
      </c>
      <c r="X5" s="25" t="s">
        <v>136</v>
      </c>
      <c r="Y5" s="38">
        <v>0.60106382978723405</v>
      </c>
      <c r="Z5" s="19"/>
    </row>
    <row r="6" spans="1:26" x14ac:dyDescent="0.3">
      <c r="A6" s="30" t="s">
        <v>29</v>
      </c>
      <c r="B6" s="21" t="s">
        <v>358</v>
      </c>
      <c r="C6" s="21" t="s">
        <v>153</v>
      </c>
      <c r="D6" s="39">
        <v>1.0974358974358975</v>
      </c>
      <c r="E6" s="26" t="s">
        <v>154</v>
      </c>
      <c r="F6" s="21" t="s">
        <v>155</v>
      </c>
      <c r="G6" s="39">
        <v>1.247311827956989</v>
      </c>
      <c r="H6" s="26" t="s">
        <v>359</v>
      </c>
      <c r="I6" s="21" t="s">
        <v>156</v>
      </c>
      <c r="J6" s="39">
        <v>0.98029556650246319</v>
      </c>
      <c r="K6" s="26" t="s">
        <v>157</v>
      </c>
      <c r="L6" s="21" t="s">
        <v>360</v>
      </c>
      <c r="M6" s="39">
        <v>1.1317073170731708</v>
      </c>
      <c r="N6" s="26" t="s">
        <v>207</v>
      </c>
      <c r="O6" s="21" t="s">
        <v>158</v>
      </c>
      <c r="P6" s="39">
        <v>1.0995260663507109</v>
      </c>
      <c r="Q6" s="26" t="s">
        <v>361</v>
      </c>
      <c r="R6" s="21" t="s">
        <v>159</v>
      </c>
      <c r="S6" s="39">
        <v>0.9045643153526971</v>
      </c>
      <c r="T6" s="21" t="s">
        <v>362</v>
      </c>
      <c r="U6" s="21" t="s">
        <v>160</v>
      </c>
      <c r="V6" s="39">
        <v>0.82500000000000007</v>
      </c>
      <c r="W6" s="26" t="s">
        <v>161</v>
      </c>
      <c r="X6" s="21" t="s">
        <v>162</v>
      </c>
      <c r="Y6" s="39">
        <v>1.0081632653061225</v>
      </c>
      <c r="Z6" s="21"/>
    </row>
    <row r="7" spans="1:26" x14ac:dyDescent="0.3">
      <c r="A7" s="30" t="s">
        <v>32</v>
      </c>
      <c r="B7" s="21" t="s">
        <v>137</v>
      </c>
      <c r="C7" s="21" t="s">
        <v>138</v>
      </c>
      <c r="D7" s="39">
        <v>0.73040752351097182</v>
      </c>
      <c r="E7" s="26" t="s">
        <v>139</v>
      </c>
      <c r="F7" s="21" t="s">
        <v>140</v>
      </c>
      <c r="G7" s="39">
        <v>0.74915254237288131</v>
      </c>
      <c r="H7" s="26" t="s">
        <v>141</v>
      </c>
      <c r="I7" s="21" t="s">
        <v>142</v>
      </c>
      <c r="J7" s="39">
        <v>0.67845659163987138</v>
      </c>
      <c r="K7" s="26" t="s">
        <v>143</v>
      </c>
      <c r="L7" s="21" t="s">
        <v>144</v>
      </c>
      <c r="M7" s="39">
        <v>0.63934426229508201</v>
      </c>
      <c r="N7" s="26" t="s">
        <v>145</v>
      </c>
      <c r="O7" s="21" t="s">
        <v>146</v>
      </c>
      <c r="P7" s="39">
        <v>0.98</v>
      </c>
      <c r="Q7" s="26" t="s">
        <v>147</v>
      </c>
      <c r="R7" s="21" t="s">
        <v>148</v>
      </c>
      <c r="S7" s="39">
        <v>0.79109589041095896</v>
      </c>
      <c r="T7" s="21" t="s">
        <v>149</v>
      </c>
      <c r="U7" s="21" t="s">
        <v>150</v>
      </c>
      <c r="V7" s="39">
        <v>0.68771929824561395</v>
      </c>
      <c r="W7" s="32" t="s">
        <v>151</v>
      </c>
      <c r="X7" s="16" t="s">
        <v>152</v>
      </c>
      <c r="Y7" s="39">
        <v>0.80350877192982451</v>
      </c>
      <c r="Z7" s="22"/>
    </row>
    <row r="8" spans="1:26" x14ac:dyDescent="0.3">
      <c r="A8" s="30" t="s">
        <v>35</v>
      </c>
      <c r="B8" s="21" t="s">
        <v>163</v>
      </c>
      <c r="C8" s="21" t="s">
        <v>164</v>
      </c>
      <c r="D8" s="39">
        <v>0.66560509554140124</v>
      </c>
      <c r="E8" s="26" t="s">
        <v>363</v>
      </c>
      <c r="F8" s="21" t="s">
        <v>165</v>
      </c>
      <c r="G8" s="39">
        <v>0.57194244604316558</v>
      </c>
      <c r="H8" s="26" t="s">
        <v>166</v>
      </c>
      <c r="I8" s="21" t="s">
        <v>167</v>
      </c>
      <c r="J8" s="39">
        <v>0.50967741935483868</v>
      </c>
      <c r="K8" s="26" t="s">
        <v>168</v>
      </c>
      <c r="L8" s="21" t="s">
        <v>364</v>
      </c>
      <c r="M8" s="39">
        <v>0.73207547169811327</v>
      </c>
      <c r="N8" s="26" t="s">
        <v>170</v>
      </c>
      <c r="O8" s="21" t="s">
        <v>171</v>
      </c>
      <c r="P8" s="39">
        <v>0.7640845070422535</v>
      </c>
      <c r="Q8" s="26" t="s">
        <v>172</v>
      </c>
      <c r="R8" s="21" t="s">
        <v>173</v>
      </c>
      <c r="S8" s="39">
        <v>0.71478873239436613</v>
      </c>
      <c r="T8" s="21" t="s">
        <v>174</v>
      </c>
      <c r="U8" s="21" t="s">
        <v>365</v>
      </c>
      <c r="V8" s="39">
        <v>0.58823529411764708</v>
      </c>
      <c r="W8" s="18" t="s">
        <v>175</v>
      </c>
      <c r="X8" s="64" t="s">
        <v>366</v>
      </c>
      <c r="Y8" s="39">
        <v>0.64727272727272733</v>
      </c>
      <c r="Z8" s="22"/>
    </row>
    <row r="9" spans="1:26" x14ac:dyDescent="0.3">
      <c r="A9" s="30" t="s">
        <v>38</v>
      </c>
      <c r="B9" s="21" t="s">
        <v>176</v>
      </c>
      <c r="C9" s="21" t="s">
        <v>177</v>
      </c>
      <c r="D9" s="39">
        <v>0.92105263157894746</v>
      </c>
      <c r="E9" s="26" t="s">
        <v>178</v>
      </c>
      <c r="F9" s="21" t="s">
        <v>367</v>
      </c>
      <c r="G9" s="39">
        <v>0.91240875912408748</v>
      </c>
      <c r="H9" s="26" t="s">
        <v>179</v>
      </c>
      <c r="I9" s="21" t="s">
        <v>368</v>
      </c>
      <c r="J9" s="39">
        <v>0.92695214105793455</v>
      </c>
      <c r="K9" s="26" t="s">
        <v>180</v>
      </c>
      <c r="L9" s="21" t="s">
        <v>369</v>
      </c>
      <c r="M9" s="66">
        <f>3.76/3.28</f>
        <v>1.1463414634146341</v>
      </c>
      <c r="N9" s="26" t="s">
        <v>181</v>
      </c>
      <c r="O9" s="21" t="s">
        <v>182</v>
      </c>
      <c r="P9" s="39">
        <v>0.92548076923076927</v>
      </c>
      <c r="Q9" s="26" t="s">
        <v>370</v>
      </c>
      <c r="R9" s="21" t="s">
        <v>185</v>
      </c>
      <c r="S9" s="39">
        <v>0.91127098321342925</v>
      </c>
      <c r="T9" s="21" t="s">
        <v>183</v>
      </c>
      <c r="U9" s="21" t="s">
        <v>184</v>
      </c>
      <c r="V9" s="39">
        <v>0.92443324937027704</v>
      </c>
      <c r="W9" s="26" t="s">
        <v>185</v>
      </c>
      <c r="X9" s="21" t="s">
        <v>371</v>
      </c>
      <c r="Y9" s="39">
        <v>1.0195599022004891</v>
      </c>
      <c r="Z9" s="22"/>
    </row>
    <row r="10" spans="1:26" x14ac:dyDescent="0.3">
      <c r="A10" s="30" t="s">
        <v>41</v>
      </c>
      <c r="B10" s="21" t="s">
        <v>266</v>
      </c>
      <c r="C10" s="21" t="s">
        <v>267</v>
      </c>
      <c r="D10" s="39">
        <v>0.21693121693121692</v>
      </c>
      <c r="E10" s="26" t="s">
        <v>268</v>
      </c>
      <c r="F10" s="21" t="s">
        <v>269</v>
      </c>
      <c r="G10" s="39">
        <v>0.51282051282051289</v>
      </c>
      <c r="H10" s="26" t="s">
        <v>270</v>
      </c>
      <c r="I10" s="46" t="s">
        <v>372</v>
      </c>
      <c r="J10" s="39">
        <v>0.76666666666666661</v>
      </c>
      <c r="K10" s="26" t="s">
        <v>271</v>
      </c>
      <c r="L10" s="21" t="s">
        <v>373</v>
      </c>
      <c r="M10" s="39">
        <v>0.67381974248927035</v>
      </c>
      <c r="N10" s="26" t="s">
        <v>272</v>
      </c>
      <c r="O10" s="21" t="s">
        <v>273</v>
      </c>
      <c r="P10" s="39">
        <v>0.61181434599156115</v>
      </c>
      <c r="Q10" s="26" t="s">
        <v>374</v>
      </c>
      <c r="R10" s="21" t="s">
        <v>375</v>
      </c>
      <c r="S10" s="39">
        <v>0.63185378590078323</v>
      </c>
      <c r="T10" s="21" t="s">
        <v>274</v>
      </c>
      <c r="U10" s="21" t="s">
        <v>275</v>
      </c>
      <c r="V10" s="39">
        <v>0.27536231884057966</v>
      </c>
      <c r="W10" s="26" t="s">
        <v>376</v>
      </c>
      <c r="X10" s="16" t="s">
        <v>276</v>
      </c>
      <c r="Y10" s="39">
        <v>0.5321100917431193</v>
      </c>
      <c r="Z10" s="23"/>
    </row>
    <row r="11" spans="1:26" x14ac:dyDescent="0.3">
      <c r="A11" s="30" t="s">
        <v>44</v>
      </c>
      <c r="B11" s="21" t="s">
        <v>304</v>
      </c>
      <c r="C11" s="21" t="s">
        <v>305</v>
      </c>
      <c r="D11" s="39">
        <v>1.0986547085201794</v>
      </c>
      <c r="E11" s="26" t="s">
        <v>377</v>
      </c>
      <c r="F11" s="21" t="s">
        <v>306</v>
      </c>
      <c r="G11" s="39">
        <v>0.57594936708860756</v>
      </c>
      <c r="H11" s="26" t="s">
        <v>378</v>
      </c>
      <c r="I11" s="21" t="s">
        <v>307</v>
      </c>
      <c r="J11" s="39">
        <v>0.47214076246334313</v>
      </c>
      <c r="K11" s="26" t="s">
        <v>379</v>
      </c>
      <c r="L11" s="21" t="s">
        <v>308</v>
      </c>
      <c r="M11" s="39">
        <v>0.55882352941176461</v>
      </c>
      <c r="N11" s="26" t="s">
        <v>309</v>
      </c>
      <c r="O11" s="21" t="s">
        <v>310</v>
      </c>
      <c r="P11" s="39">
        <v>0.56769596199524941</v>
      </c>
      <c r="Q11" s="26" t="s">
        <v>311</v>
      </c>
      <c r="R11" s="21" t="s">
        <v>312</v>
      </c>
      <c r="S11" s="39">
        <v>0.66167023554603854</v>
      </c>
      <c r="T11" s="21" t="s">
        <v>380</v>
      </c>
      <c r="U11" s="21" t="s">
        <v>313</v>
      </c>
      <c r="V11" s="39">
        <v>0.59152215799614638</v>
      </c>
      <c r="W11" s="26" t="s">
        <v>381</v>
      </c>
      <c r="X11" s="21" t="s">
        <v>314</v>
      </c>
      <c r="Y11" s="39">
        <v>0.69230769230769229</v>
      </c>
      <c r="Z11" s="17"/>
    </row>
    <row r="12" spans="1:26" x14ac:dyDescent="0.3">
      <c r="A12" s="30" t="s">
        <v>47</v>
      </c>
      <c r="B12" s="21" t="s">
        <v>277</v>
      </c>
      <c r="C12" s="21" t="s">
        <v>278</v>
      </c>
      <c r="D12" s="39">
        <v>0.75215517241379315</v>
      </c>
      <c r="E12" s="26" t="s">
        <v>279</v>
      </c>
      <c r="F12" s="21" t="s">
        <v>280</v>
      </c>
      <c r="G12" s="39">
        <v>0.67140319715808172</v>
      </c>
      <c r="H12" s="26" t="s">
        <v>281</v>
      </c>
      <c r="I12" s="21" t="s">
        <v>282</v>
      </c>
      <c r="J12" s="39">
        <v>0.5912408759124087</v>
      </c>
      <c r="K12" s="26" t="s">
        <v>208</v>
      </c>
      <c r="L12" s="21" t="s">
        <v>283</v>
      </c>
      <c r="M12" s="39">
        <v>0.69955156950672637</v>
      </c>
      <c r="N12" s="26" t="s">
        <v>284</v>
      </c>
      <c r="O12" s="21" t="s">
        <v>382</v>
      </c>
      <c r="P12" s="39">
        <v>0.82978723404255317</v>
      </c>
      <c r="Q12" s="26" t="s">
        <v>204</v>
      </c>
      <c r="R12" s="21" t="s">
        <v>285</v>
      </c>
      <c r="S12" s="39">
        <v>0.77137176938369778</v>
      </c>
      <c r="T12" s="21" t="s">
        <v>286</v>
      </c>
      <c r="U12" s="21" t="s">
        <v>383</v>
      </c>
      <c r="V12" s="39">
        <v>0.7852998065764023</v>
      </c>
      <c r="W12" s="26" t="s">
        <v>287</v>
      </c>
      <c r="X12" s="64" t="s">
        <v>288</v>
      </c>
      <c r="Y12" s="39">
        <v>0.70540098199672663</v>
      </c>
      <c r="Z12" s="21"/>
    </row>
    <row r="13" spans="1:26" ht="14" customHeight="1" x14ac:dyDescent="0.3">
      <c r="A13" s="30" t="s">
        <v>50</v>
      </c>
      <c r="B13" s="21" t="s">
        <v>239</v>
      </c>
      <c r="C13" s="21" t="s">
        <v>384</v>
      </c>
      <c r="D13" s="39">
        <v>0.40277777777777773</v>
      </c>
      <c r="E13" s="26" t="s">
        <v>240</v>
      </c>
      <c r="F13" s="21" t="s">
        <v>241</v>
      </c>
      <c r="G13" s="39">
        <v>0.64485981308411211</v>
      </c>
      <c r="H13" s="26" t="s">
        <v>385</v>
      </c>
      <c r="I13" s="21" t="s">
        <v>242</v>
      </c>
      <c r="J13" s="39">
        <v>0.7707006369426751</v>
      </c>
      <c r="K13" s="26" t="s">
        <v>243</v>
      </c>
      <c r="L13" s="21" t="s">
        <v>244</v>
      </c>
      <c r="M13" s="39">
        <v>0.6954022988505747</v>
      </c>
      <c r="N13" s="26" t="s">
        <v>245</v>
      </c>
      <c r="O13" s="21" t="s">
        <v>246</v>
      </c>
      <c r="P13" s="39">
        <v>0.57692307692307698</v>
      </c>
      <c r="Q13" s="26" t="s">
        <v>247</v>
      </c>
      <c r="R13" s="21" t="s">
        <v>248</v>
      </c>
      <c r="S13" s="39">
        <v>0.48190045248868779</v>
      </c>
      <c r="T13" s="21" t="s">
        <v>249</v>
      </c>
      <c r="U13" s="21" t="s">
        <v>250</v>
      </c>
      <c r="V13" s="39">
        <v>0.42199999999999999</v>
      </c>
      <c r="W13" s="26" t="s">
        <v>251</v>
      </c>
      <c r="X13" s="21" t="s">
        <v>252</v>
      </c>
      <c r="Y13" s="39">
        <v>0.60084925690021229</v>
      </c>
      <c r="Z13" s="21"/>
    </row>
    <row r="14" spans="1:26" x14ac:dyDescent="0.3">
      <c r="A14" s="30" t="s">
        <v>53</v>
      </c>
      <c r="B14" s="21" t="s">
        <v>386</v>
      </c>
      <c r="C14" s="21" t="s">
        <v>255</v>
      </c>
      <c r="D14" s="39">
        <v>0.53046594982078854</v>
      </c>
      <c r="E14" s="26" t="s">
        <v>256</v>
      </c>
      <c r="F14" s="21" t="s">
        <v>257</v>
      </c>
      <c r="G14" s="39">
        <v>0.35483870967741932</v>
      </c>
      <c r="H14" s="26" t="s">
        <v>258</v>
      </c>
      <c r="I14" s="21" t="s">
        <v>259</v>
      </c>
      <c r="J14" s="39">
        <v>0.41836734693877548</v>
      </c>
      <c r="K14" s="26" t="s">
        <v>260</v>
      </c>
      <c r="L14" s="21" t="s">
        <v>261</v>
      </c>
      <c r="M14" s="39">
        <v>0.46428571428571425</v>
      </c>
      <c r="N14" s="26" t="s">
        <v>387</v>
      </c>
      <c r="O14" s="21" t="s">
        <v>388</v>
      </c>
      <c r="P14" s="39">
        <v>0.34523809523809523</v>
      </c>
      <c r="Q14" s="26" t="s">
        <v>262</v>
      </c>
      <c r="R14" s="21" t="s">
        <v>263</v>
      </c>
      <c r="S14" s="39">
        <v>0.66165413533834583</v>
      </c>
      <c r="T14" s="21" t="s">
        <v>264</v>
      </c>
      <c r="U14" s="21" t="s">
        <v>389</v>
      </c>
      <c r="V14" s="39">
        <v>0.64380530973451333</v>
      </c>
      <c r="W14" s="26" t="s">
        <v>390</v>
      </c>
      <c r="X14" s="21" t="s">
        <v>391</v>
      </c>
      <c r="Y14" s="39">
        <v>0.53987730061349704</v>
      </c>
      <c r="Z14" s="21"/>
    </row>
    <row r="15" spans="1:26" x14ac:dyDescent="0.3">
      <c r="A15" s="30" t="s">
        <v>56</v>
      </c>
      <c r="B15" s="21" t="s">
        <v>392</v>
      </c>
      <c r="C15" s="21" t="s">
        <v>393</v>
      </c>
      <c r="D15" s="39">
        <v>0.46975088967971529</v>
      </c>
      <c r="E15" s="26" t="s">
        <v>394</v>
      </c>
      <c r="F15" s="21" t="s">
        <v>395</v>
      </c>
      <c r="G15" s="39">
        <v>0.83977900552486184</v>
      </c>
      <c r="H15" s="26" t="s">
        <v>396</v>
      </c>
      <c r="I15" s="21" t="s">
        <v>211</v>
      </c>
      <c r="J15" s="39">
        <v>1.569377990430622</v>
      </c>
      <c r="K15" s="26" t="s">
        <v>397</v>
      </c>
      <c r="L15" s="21" t="s">
        <v>398</v>
      </c>
      <c r="M15" s="39">
        <v>0.49572649572649574</v>
      </c>
      <c r="N15" s="26" t="s">
        <v>399</v>
      </c>
      <c r="O15" s="21" t="s">
        <v>400</v>
      </c>
      <c r="P15" s="39">
        <v>0.52777777777777779</v>
      </c>
      <c r="Q15" s="26" t="s">
        <v>401</v>
      </c>
      <c r="R15" s="21" t="s">
        <v>402</v>
      </c>
      <c r="S15" s="39">
        <f>1.05/2.54</f>
        <v>0.41338582677165353</v>
      </c>
      <c r="T15" s="21" t="s">
        <v>403</v>
      </c>
      <c r="U15" s="21" t="s">
        <v>404</v>
      </c>
      <c r="V15" s="39">
        <f>0.68/2.11</f>
        <v>0.32227488151658773</v>
      </c>
      <c r="W15" s="26" t="s">
        <v>405</v>
      </c>
      <c r="X15" s="21" t="s">
        <v>406</v>
      </c>
      <c r="Y15" s="39">
        <f>1.34/1.98</f>
        <v>0.6767676767676768</v>
      </c>
      <c r="Z15" s="21"/>
    </row>
    <row r="16" spans="1:26" x14ac:dyDescent="0.3">
      <c r="A16" s="30" t="s">
        <v>59</v>
      </c>
      <c r="B16" s="21" t="s">
        <v>289</v>
      </c>
      <c r="C16" s="21" t="s">
        <v>290</v>
      </c>
      <c r="D16" s="39">
        <v>1.7658227848101264</v>
      </c>
      <c r="E16" s="26" t="s">
        <v>291</v>
      </c>
      <c r="F16" s="21" t="s">
        <v>407</v>
      </c>
      <c r="G16" s="39">
        <v>0.93515358361774747</v>
      </c>
      <c r="H16" s="26" t="s">
        <v>292</v>
      </c>
      <c r="I16" s="21" t="s">
        <v>293</v>
      </c>
      <c r="J16" s="39">
        <v>0.85893416927899691</v>
      </c>
      <c r="K16" s="26" t="s">
        <v>294</v>
      </c>
      <c r="L16" s="21" t="s">
        <v>295</v>
      </c>
      <c r="M16" s="39">
        <v>0.73878627968337729</v>
      </c>
      <c r="N16" s="26" t="s">
        <v>296</v>
      </c>
      <c r="O16" s="21" t="s">
        <v>297</v>
      </c>
      <c r="P16" s="39">
        <v>0.72684085510688834</v>
      </c>
      <c r="Q16" s="26" t="s">
        <v>298</v>
      </c>
      <c r="R16" s="21" t="s">
        <v>299</v>
      </c>
      <c r="S16" s="39">
        <v>0.70715835140997818</v>
      </c>
      <c r="T16" s="21" t="s">
        <v>300</v>
      </c>
      <c r="U16" s="21" t="s">
        <v>301</v>
      </c>
      <c r="V16" s="39">
        <v>0.57500000000000007</v>
      </c>
      <c r="W16" s="26" t="s">
        <v>302</v>
      </c>
      <c r="X16" s="21" t="s">
        <v>303</v>
      </c>
      <c r="Y16" s="39">
        <v>0.6565040650406504</v>
      </c>
      <c r="Z16" s="21"/>
    </row>
    <row r="17" spans="1:26" x14ac:dyDescent="0.3">
      <c r="A17" s="30" t="s">
        <v>21</v>
      </c>
      <c r="B17" s="21" t="s">
        <v>187</v>
      </c>
      <c r="C17" s="21" t="s">
        <v>188</v>
      </c>
      <c r="D17" s="39">
        <v>0.45742574257425744</v>
      </c>
      <c r="E17" s="26" t="s">
        <v>408</v>
      </c>
      <c r="F17" s="21" t="s">
        <v>189</v>
      </c>
      <c r="G17" s="39">
        <v>0.60622710622710629</v>
      </c>
      <c r="H17" s="26" t="s">
        <v>190</v>
      </c>
      <c r="I17" s="21" t="s">
        <v>191</v>
      </c>
      <c r="J17" s="39">
        <v>0.65393794749403344</v>
      </c>
      <c r="K17" s="26" t="s">
        <v>192</v>
      </c>
      <c r="L17" s="21" t="s">
        <v>193</v>
      </c>
      <c r="M17" s="39">
        <v>0.52380952380952372</v>
      </c>
      <c r="N17" s="26" t="s">
        <v>409</v>
      </c>
      <c r="O17" s="21" t="s">
        <v>194</v>
      </c>
      <c r="P17" s="39">
        <v>0.52226720647773273</v>
      </c>
      <c r="Q17" s="26" t="s">
        <v>195</v>
      </c>
      <c r="R17" s="21" t="s">
        <v>196</v>
      </c>
      <c r="S17" s="39">
        <v>0.52066115702479343</v>
      </c>
      <c r="T17" s="21" t="s">
        <v>197</v>
      </c>
      <c r="U17" s="21" t="s">
        <v>198</v>
      </c>
      <c r="V17" s="39">
        <v>0.52561247216035634</v>
      </c>
      <c r="W17" s="26" t="s">
        <v>199</v>
      </c>
      <c r="X17" s="21" t="s">
        <v>410</v>
      </c>
      <c r="Y17" s="39">
        <v>0.69041769041769041</v>
      </c>
      <c r="Z17" s="21"/>
    </row>
    <row r="18" spans="1:26" x14ac:dyDescent="0.3">
      <c r="A18" s="30" t="s">
        <v>63</v>
      </c>
      <c r="B18" s="21" t="s">
        <v>169</v>
      </c>
      <c r="C18" s="21" t="s">
        <v>213</v>
      </c>
      <c r="D18" s="39">
        <v>0.52674897119341557</v>
      </c>
      <c r="E18" s="26" t="s">
        <v>214</v>
      </c>
      <c r="F18" s="21" t="s">
        <v>215</v>
      </c>
      <c r="G18" s="39">
        <v>0.62741312741312749</v>
      </c>
      <c r="H18" s="26" t="s">
        <v>253</v>
      </c>
      <c r="I18" s="21" t="s">
        <v>216</v>
      </c>
      <c r="J18" s="39">
        <v>0.67039106145251393</v>
      </c>
      <c r="K18" s="26" t="s">
        <v>217</v>
      </c>
      <c r="L18" s="21" t="s">
        <v>218</v>
      </c>
      <c r="M18" s="39">
        <v>0.73387096774193539</v>
      </c>
      <c r="N18" s="26" t="s">
        <v>219</v>
      </c>
      <c r="O18" s="21" t="s">
        <v>220</v>
      </c>
      <c r="P18" s="39">
        <v>0.5448577680525164</v>
      </c>
      <c r="Q18" s="26" t="s">
        <v>221</v>
      </c>
      <c r="R18" s="21" t="s">
        <v>222</v>
      </c>
      <c r="S18" s="39">
        <v>0.66436781609195406</v>
      </c>
      <c r="T18" s="21" t="s">
        <v>223</v>
      </c>
      <c r="U18" s="21" t="s">
        <v>224</v>
      </c>
      <c r="V18" s="39">
        <v>0.78651685393258419</v>
      </c>
      <c r="W18" s="26" t="s">
        <v>225</v>
      </c>
      <c r="X18" s="21" t="s">
        <v>226</v>
      </c>
      <c r="Y18" s="39">
        <v>0.6312997347480106</v>
      </c>
      <c r="Z18" s="21"/>
    </row>
    <row r="19" spans="1:26" x14ac:dyDescent="0.3">
      <c r="A19" s="30" t="s">
        <v>66</v>
      </c>
      <c r="B19" s="21" t="s">
        <v>227</v>
      </c>
      <c r="C19" s="21" t="s">
        <v>228</v>
      </c>
      <c r="D19" s="39">
        <v>0.51785714285714279</v>
      </c>
      <c r="E19" s="26" t="s">
        <v>229</v>
      </c>
      <c r="F19" s="21" t="s">
        <v>230</v>
      </c>
      <c r="G19" s="39">
        <v>0.60721062618595834</v>
      </c>
      <c r="H19" s="26" t="s">
        <v>231</v>
      </c>
      <c r="I19" s="21" t="s">
        <v>254</v>
      </c>
      <c r="J19" s="39">
        <v>0.71240105540897103</v>
      </c>
      <c r="K19" s="26" t="s">
        <v>186</v>
      </c>
      <c r="L19" s="21" t="s">
        <v>411</v>
      </c>
      <c r="M19" s="39">
        <v>0.71498771498771496</v>
      </c>
      <c r="N19" s="26" t="s">
        <v>232</v>
      </c>
      <c r="O19" s="21" t="s">
        <v>233</v>
      </c>
      <c r="P19" s="39">
        <v>0.37209302325581395</v>
      </c>
      <c r="Q19" s="26" t="s">
        <v>412</v>
      </c>
      <c r="R19" s="21" t="s">
        <v>234</v>
      </c>
      <c r="S19" s="39">
        <v>0.54329004329004327</v>
      </c>
      <c r="T19" s="21" t="s">
        <v>235</v>
      </c>
      <c r="U19" s="21" t="s">
        <v>236</v>
      </c>
      <c r="V19" s="39">
        <v>0.4484536082474227</v>
      </c>
      <c r="W19" s="26" t="s">
        <v>237</v>
      </c>
      <c r="X19" s="21" t="s">
        <v>238</v>
      </c>
      <c r="Y19" s="39">
        <v>0.61213720316622688</v>
      </c>
      <c r="Z19" s="21"/>
    </row>
    <row r="20" spans="1:26" x14ac:dyDescent="0.3">
      <c r="A20" s="30" t="s">
        <v>77</v>
      </c>
      <c r="B20" s="21" t="s">
        <v>315</v>
      </c>
      <c r="C20" s="21" t="s">
        <v>316</v>
      </c>
      <c r="D20" s="39">
        <v>1.0326797385620916</v>
      </c>
      <c r="E20" s="26" t="s">
        <v>317</v>
      </c>
      <c r="F20" s="21" t="s">
        <v>318</v>
      </c>
      <c r="G20" s="39">
        <v>0.23076923076923081</v>
      </c>
      <c r="H20" s="26" t="s">
        <v>319</v>
      </c>
      <c r="I20" s="21" t="s">
        <v>320</v>
      </c>
      <c r="J20" s="39">
        <v>0.43346007604562736</v>
      </c>
      <c r="K20" s="26" t="s">
        <v>321</v>
      </c>
      <c r="L20" s="21" t="s">
        <v>413</v>
      </c>
      <c r="M20" s="39">
        <v>0.20846905537459284</v>
      </c>
      <c r="N20" s="26" t="s">
        <v>414</v>
      </c>
      <c r="O20" s="21" t="s">
        <v>415</v>
      </c>
      <c r="P20" s="39">
        <v>0.50136986301369868</v>
      </c>
      <c r="Q20" s="26" t="s">
        <v>416</v>
      </c>
      <c r="R20" s="21" t="s">
        <v>177</v>
      </c>
      <c r="S20" s="39">
        <v>0.59569377990430628</v>
      </c>
      <c r="T20" s="21" t="s">
        <v>417</v>
      </c>
      <c r="U20" s="21" t="s">
        <v>322</v>
      </c>
      <c r="V20" s="39">
        <v>0.33755274261603374</v>
      </c>
      <c r="W20" s="26" t="s">
        <v>418</v>
      </c>
      <c r="X20" s="21" t="s">
        <v>323</v>
      </c>
      <c r="Y20" s="39">
        <v>0.43624161073825507</v>
      </c>
      <c r="Z20" s="21"/>
    </row>
    <row r="21" spans="1:26" x14ac:dyDescent="0.3">
      <c r="A21" s="30" t="s">
        <v>71</v>
      </c>
      <c r="B21" s="21" t="s">
        <v>419</v>
      </c>
      <c r="C21" s="21" t="s">
        <v>200</v>
      </c>
      <c r="D21" s="39">
        <v>0.53488372093023251</v>
      </c>
      <c r="E21" s="26" t="s">
        <v>201</v>
      </c>
      <c r="F21" s="21" t="s">
        <v>202</v>
      </c>
      <c r="G21" s="39">
        <v>0.54564755838641188</v>
      </c>
      <c r="H21" s="26" t="s">
        <v>203</v>
      </c>
      <c r="I21" s="21" t="s">
        <v>204</v>
      </c>
      <c r="J21" s="39">
        <v>0.53608247422680411</v>
      </c>
      <c r="K21" s="26" t="s">
        <v>205</v>
      </c>
      <c r="L21" s="21" t="s">
        <v>206</v>
      </c>
      <c r="M21" s="39">
        <v>0.53009259259259256</v>
      </c>
      <c r="N21" s="26" t="s">
        <v>207</v>
      </c>
      <c r="O21" s="21" t="s">
        <v>208</v>
      </c>
      <c r="P21" s="39">
        <v>0.49572649572649574</v>
      </c>
      <c r="Q21" s="26" t="s">
        <v>209</v>
      </c>
      <c r="R21" s="21" t="s">
        <v>265</v>
      </c>
      <c r="S21" s="39">
        <v>0.38546255506607929</v>
      </c>
      <c r="T21" s="21" t="s">
        <v>420</v>
      </c>
      <c r="U21" s="21" t="s">
        <v>210</v>
      </c>
      <c r="V21" s="39">
        <v>0.29523809523809524</v>
      </c>
      <c r="W21" s="26" t="s">
        <v>211</v>
      </c>
      <c r="X21" s="21" t="s">
        <v>212</v>
      </c>
      <c r="Y21" s="39">
        <v>0.56793478260869557</v>
      </c>
      <c r="Z21" s="21"/>
    </row>
    <row r="22" spans="1:26" x14ac:dyDescent="0.3">
      <c r="A22" s="31" t="s">
        <v>74</v>
      </c>
      <c r="B22" s="28" t="s">
        <v>324</v>
      </c>
      <c r="C22" s="28" t="s">
        <v>421</v>
      </c>
      <c r="D22" s="40">
        <v>1.1946308724832215</v>
      </c>
      <c r="E22" s="27" t="s">
        <v>325</v>
      </c>
      <c r="F22" s="28" t="s">
        <v>326</v>
      </c>
      <c r="G22" s="40">
        <v>0.7689530685920577</v>
      </c>
      <c r="H22" s="27" t="s">
        <v>327</v>
      </c>
      <c r="I22" s="28" t="s">
        <v>328</v>
      </c>
      <c r="J22" s="67">
        <v>0.51091703056768556</v>
      </c>
      <c r="K22" s="27" t="s">
        <v>422</v>
      </c>
      <c r="L22" s="28" t="s">
        <v>329</v>
      </c>
      <c r="M22" s="67">
        <v>0.71317829457364346</v>
      </c>
      <c r="N22" s="27" t="s">
        <v>330</v>
      </c>
      <c r="O22" s="28" t="s">
        <v>331</v>
      </c>
      <c r="P22" s="40">
        <v>0.5296052631578948</v>
      </c>
      <c r="Q22" s="27" t="s">
        <v>423</v>
      </c>
      <c r="R22" s="28" t="s">
        <v>332</v>
      </c>
      <c r="S22" s="40">
        <v>0.60349854227405242</v>
      </c>
      <c r="T22" s="28" t="s">
        <v>333</v>
      </c>
      <c r="U22" s="28" t="s">
        <v>334</v>
      </c>
      <c r="V22" s="40">
        <v>0.58808290155440412</v>
      </c>
      <c r="W22" s="27" t="s">
        <v>335</v>
      </c>
      <c r="X22" s="28" t="s">
        <v>336</v>
      </c>
      <c r="Y22" s="40">
        <v>0.61388286334056397</v>
      </c>
      <c r="Z22" s="21"/>
    </row>
  </sheetData>
  <mergeCells count="11">
    <mergeCell ref="W3:Y3"/>
    <mergeCell ref="N2:Y2"/>
    <mergeCell ref="A1:K1"/>
    <mergeCell ref="T3:V3"/>
    <mergeCell ref="B2:M2"/>
    <mergeCell ref="B3:D3"/>
    <mergeCell ref="E3:G3"/>
    <mergeCell ref="H3:J3"/>
    <mergeCell ref="K3:M3"/>
    <mergeCell ref="N3:P3"/>
    <mergeCell ref="Q3:S3"/>
  </mergeCells>
  <phoneticPr fontId="3"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5D63B-DE9A-426A-9701-4E78FE8AD52F}">
  <dimension ref="A1:F17"/>
  <sheetViews>
    <sheetView workbookViewId="0">
      <selection activeCell="A3" sqref="A3"/>
    </sheetView>
  </sheetViews>
  <sheetFormatPr defaultRowHeight="14" x14ac:dyDescent="0.3"/>
  <cols>
    <col min="1" max="1" width="13" customWidth="1"/>
  </cols>
  <sheetData>
    <row r="1" spans="1:6" ht="41" customHeight="1" x14ac:dyDescent="0.3">
      <c r="A1" s="85" t="s">
        <v>425</v>
      </c>
      <c r="B1" s="85"/>
      <c r="C1" s="85"/>
      <c r="D1" s="85"/>
      <c r="E1" s="56"/>
    </row>
    <row r="2" spans="1:6" x14ac:dyDescent="0.3">
      <c r="A2" s="45" t="s">
        <v>347</v>
      </c>
      <c r="B2" s="6" t="s">
        <v>348</v>
      </c>
      <c r="C2" s="48" t="s">
        <v>346</v>
      </c>
      <c r="D2" s="47" t="s">
        <v>349</v>
      </c>
    </row>
    <row r="3" spans="1:6" x14ac:dyDescent="0.3">
      <c r="A3" s="53" t="s">
        <v>26</v>
      </c>
      <c r="B3" s="19" t="s">
        <v>350</v>
      </c>
      <c r="C3" s="49">
        <v>0.46460000000000001</v>
      </c>
      <c r="D3" s="51">
        <v>0.76</v>
      </c>
    </row>
    <row r="4" spans="1:6" x14ac:dyDescent="0.3">
      <c r="A4" s="53" t="s">
        <v>44</v>
      </c>
      <c r="B4" s="19" t="s">
        <v>351</v>
      </c>
      <c r="C4" s="49">
        <v>0.44719999999999999</v>
      </c>
      <c r="D4" s="51">
        <v>0.76</v>
      </c>
    </row>
    <row r="5" spans="1:6" x14ac:dyDescent="0.3">
      <c r="A5" s="53" t="s">
        <v>50</v>
      </c>
      <c r="B5" s="19" t="s">
        <v>352</v>
      </c>
      <c r="C5" s="49">
        <v>0.51400000000000001</v>
      </c>
      <c r="D5" s="51">
        <v>0.78</v>
      </c>
      <c r="E5" s="55"/>
      <c r="F5" s="55"/>
    </row>
    <row r="6" spans="1:6" x14ac:dyDescent="0.3">
      <c r="A6" s="53" t="s">
        <v>74</v>
      </c>
      <c r="B6" s="19" t="s">
        <v>352</v>
      </c>
      <c r="C6" s="49">
        <v>0.54120000000000001</v>
      </c>
      <c r="D6" s="51">
        <v>0.79</v>
      </c>
    </row>
    <row r="7" spans="1:6" x14ac:dyDescent="0.3">
      <c r="A7" s="53" t="s">
        <v>53</v>
      </c>
      <c r="B7" s="19" t="s">
        <v>352</v>
      </c>
      <c r="C7" s="49">
        <v>0.48159999999999997</v>
      </c>
      <c r="D7" s="51">
        <v>0.76</v>
      </c>
    </row>
    <row r="8" spans="1:6" x14ac:dyDescent="0.3">
      <c r="A8" s="53" t="s">
        <v>426</v>
      </c>
      <c r="B8" s="19" t="s">
        <v>353</v>
      </c>
      <c r="C8" s="49">
        <v>0.39600000000000002</v>
      </c>
      <c r="D8" s="51">
        <v>0.72</v>
      </c>
    </row>
    <row r="9" spans="1:6" x14ac:dyDescent="0.3">
      <c r="A9" s="53" t="s">
        <v>32</v>
      </c>
      <c r="B9" s="19" t="s">
        <v>354</v>
      </c>
      <c r="C9" s="49">
        <v>0.61040000000000005</v>
      </c>
      <c r="D9" s="51">
        <v>0.76</v>
      </c>
    </row>
    <row r="10" spans="1:6" x14ac:dyDescent="0.3">
      <c r="A10" s="53" t="s">
        <v>427</v>
      </c>
      <c r="B10" s="19" t="s">
        <v>353</v>
      </c>
      <c r="C10" s="49">
        <v>0.39600000000000002</v>
      </c>
      <c r="D10" s="51">
        <v>0.72</v>
      </c>
    </row>
    <row r="11" spans="1:6" x14ac:dyDescent="0.3">
      <c r="A11" s="53" t="s">
        <v>41</v>
      </c>
      <c r="B11" s="19" t="s">
        <v>355</v>
      </c>
      <c r="C11" s="49">
        <v>0.4965</v>
      </c>
      <c r="D11" s="51">
        <v>0.76</v>
      </c>
    </row>
    <row r="12" spans="1:6" x14ac:dyDescent="0.3">
      <c r="A12" s="53" t="s">
        <v>63</v>
      </c>
      <c r="B12" s="19" t="s">
        <v>356</v>
      </c>
      <c r="C12" s="49">
        <v>0.4</v>
      </c>
      <c r="D12" s="51">
        <v>0.74</v>
      </c>
    </row>
    <row r="13" spans="1:6" x14ac:dyDescent="0.3">
      <c r="A13" s="53" t="s">
        <v>66</v>
      </c>
      <c r="B13" s="19" t="s">
        <v>351</v>
      </c>
      <c r="C13" s="49">
        <v>0.46089999999999998</v>
      </c>
      <c r="D13" s="51">
        <v>0.74</v>
      </c>
    </row>
    <row r="14" spans="1:6" x14ac:dyDescent="0.3">
      <c r="A14" s="53" t="s">
        <v>38</v>
      </c>
      <c r="B14" s="19" t="s">
        <v>355</v>
      </c>
      <c r="C14" s="49">
        <v>0.60770000000000002</v>
      </c>
      <c r="D14" s="51">
        <v>0.8</v>
      </c>
    </row>
    <row r="15" spans="1:6" x14ac:dyDescent="0.3">
      <c r="A15" s="53" t="s">
        <v>56</v>
      </c>
      <c r="B15" s="19" t="s">
        <v>352</v>
      </c>
      <c r="C15" s="49">
        <v>0.40250000000000002</v>
      </c>
      <c r="D15" s="51">
        <v>0.75</v>
      </c>
    </row>
    <row r="16" spans="1:6" x14ac:dyDescent="0.3">
      <c r="A16" s="53" t="s">
        <v>59</v>
      </c>
      <c r="B16" s="19" t="s">
        <v>351</v>
      </c>
      <c r="C16" s="49">
        <v>0.44109999999999999</v>
      </c>
      <c r="D16" s="51">
        <v>0.76</v>
      </c>
    </row>
    <row r="17" spans="1:4" x14ac:dyDescent="0.3">
      <c r="A17" s="54" t="s">
        <v>21</v>
      </c>
      <c r="B17" s="44" t="s">
        <v>357</v>
      </c>
      <c r="C17" s="50">
        <v>0.41160000000000002</v>
      </c>
      <c r="D17" s="52">
        <v>0.74</v>
      </c>
    </row>
  </sheetData>
  <mergeCells count="1">
    <mergeCell ref="A1:D1"/>
  </mergeCells>
  <phoneticPr fontId="3" type="noConversion"/>
  <hyperlinks>
    <hyperlink ref="B15" r:id="rId1" display="https://www.swissmodel.expasy.org/templates/3ta9.1" xr:uid="{909526B2-E648-45DF-A7B7-51FDD83FB7B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命名范围</vt:lpstr>
      </vt:variant>
      <vt:variant>
        <vt:i4>6</vt:i4>
      </vt:variant>
    </vt:vector>
  </HeadingPairs>
  <TitlesOfParts>
    <vt:vector size="13" baseType="lpstr">
      <vt:lpstr>S1</vt:lpstr>
      <vt:lpstr>S2</vt:lpstr>
      <vt:lpstr>S3</vt:lpstr>
      <vt:lpstr>S4</vt:lpstr>
      <vt:lpstr>S5</vt:lpstr>
      <vt:lpstr>S6</vt:lpstr>
      <vt:lpstr>S7</vt:lpstr>
      <vt:lpstr>'S5'!OLE_LINK1</vt:lpstr>
      <vt:lpstr>'S5'!OLE_LINK2</vt:lpstr>
      <vt:lpstr>'S5'!OLE_LINK3</vt:lpstr>
      <vt:lpstr>'S5'!OLE_LINK4</vt:lpstr>
      <vt:lpstr>'S5'!OLE_LINK5</vt:lpstr>
      <vt:lpstr>'S5'!OLE_LINK6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张欣悦</dc:creator>
  <cp:lastModifiedBy>张欣悦</cp:lastModifiedBy>
  <dcterms:created xsi:type="dcterms:W3CDTF">2019-12-30T05:21:35Z</dcterms:created>
  <dcterms:modified xsi:type="dcterms:W3CDTF">2020-02-06T07:54:09Z</dcterms:modified>
</cp:coreProperties>
</file>